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1801\全部局共用\0110.総務部\65.総務部 工事検査課\20231019▲工事検査課▲\▲2023年度様式▲\土木20230401\工事関係書類の統一化様式\"/>
    </mc:Choice>
  </mc:AlternateContent>
  <bookViews>
    <workbookView xWindow="0" yWindow="0" windowWidth="23040" windowHeight="9240" tabRatio="876" firstSheet="16" activeTab="38"/>
  </bookViews>
  <sheets>
    <sheet name="提出書類一覧 (ファイル分類）" sheetId="203" r:id="rId1"/>
    <sheet name="入力シート" sheetId="2" r:id="rId2"/>
    <sheet name="1" sheetId="105" r:id="rId3"/>
    <sheet name="2" sheetId="210" r:id="rId4"/>
    <sheet name="3" sheetId="187" r:id="rId5"/>
    <sheet name="4" sheetId="129" r:id="rId6"/>
    <sheet name="5" sheetId="64" r:id="rId7"/>
    <sheet name="6" sheetId="138" r:id="rId8"/>
    <sheet name="7" sheetId="195" r:id="rId9"/>
    <sheet name="8" sheetId="116" r:id="rId10"/>
    <sheet name="9" sheetId="136" r:id="rId11"/>
    <sheet name="10" sheetId="117" r:id="rId12"/>
    <sheet name="11" sheetId="118" r:id="rId13"/>
    <sheet name="12" sheetId="168" r:id="rId14"/>
    <sheet name="13" sheetId="169" r:id="rId15"/>
    <sheet name="14" sheetId="167" r:id="rId16"/>
    <sheet name="15" sheetId="194" r:id="rId17"/>
    <sheet name="作業員名簿" sheetId="170" r:id="rId18"/>
    <sheet name="16" sheetId="215" r:id="rId19"/>
    <sheet name="17" sheetId="193" r:id="rId20"/>
    <sheet name="18" sheetId="67" r:id="rId21"/>
    <sheet name="19" sheetId="72" r:id="rId22"/>
    <sheet name="20" sheetId="65" r:id="rId23"/>
    <sheet name="21" sheetId="73" r:id="rId24"/>
    <sheet name="22" sheetId="58" r:id="rId25"/>
    <sheet name="23" sheetId="204" r:id="rId26"/>
    <sheet name="品質管理総括" sheetId="216" r:id="rId27"/>
    <sheet name="出来形管理総括" sheetId="217" r:id="rId28"/>
    <sheet name="出来高数量" sheetId="190" r:id="rId29"/>
    <sheet name="24" sheetId="212" r:id="rId30"/>
    <sheet name="25" sheetId="213" r:id="rId31"/>
    <sheet name="26" sheetId="198" r:id="rId32"/>
    <sheet name="26_2" sheetId="199" r:id="rId33"/>
    <sheet name="26_3" sheetId="200" r:id="rId34"/>
    <sheet name="26_4" sheetId="201" r:id="rId35"/>
    <sheet name="26_5" sheetId="202" r:id="rId36"/>
    <sheet name="27" sheetId="192" r:id="rId37"/>
    <sheet name="28" sheetId="219" r:id="rId38"/>
    <sheet name="29" sheetId="158" r:id="rId39"/>
    <sheet name="29-例" sheetId="161" r:id="rId40"/>
    <sheet name="30" sheetId="205" r:id="rId41"/>
    <sheet name="31" sheetId="206" r:id="rId42"/>
    <sheet name="Sheet1" sheetId="218" r:id="rId43"/>
  </sheets>
  <externalReferences>
    <externalReference r:id="rId44"/>
    <externalReference r:id="rId45"/>
    <externalReference r:id="rId46"/>
  </externalReferences>
  <definedNames>
    <definedName name="_100501" localSheetId="37">#REF!</definedName>
    <definedName name="_100501" localSheetId="27">#REF!</definedName>
    <definedName name="_100501" localSheetId="26">#REF!</definedName>
    <definedName name="_100501">#REF!</definedName>
    <definedName name="_100601" localSheetId="37">#REF!</definedName>
    <definedName name="_100601" localSheetId="27">#REF!</definedName>
    <definedName name="_100601" localSheetId="26">#REF!</definedName>
    <definedName name="_100601">#REF!</definedName>
    <definedName name="copy" localSheetId="3">'2'!copy</definedName>
    <definedName name="H" localSheetId="3">#REF!</definedName>
    <definedName name="H" localSheetId="37">#REF!</definedName>
    <definedName name="H" localSheetId="27">#REF!</definedName>
    <definedName name="H" localSheetId="26">#REF!</definedName>
    <definedName name="H">#REF!</definedName>
    <definedName name="page1" localSheetId="3">#REF!</definedName>
    <definedName name="page1" localSheetId="37">#REF!</definedName>
    <definedName name="page1" localSheetId="27">#REF!</definedName>
    <definedName name="page1" localSheetId="26">#REF!</definedName>
    <definedName name="page1">#REF!</definedName>
    <definedName name="page2" localSheetId="3">#REF!</definedName>
    <definedName name="page2" localSheetId="37">#REF!</definedName>
    <definedName name="page2" localSheetId="27">#REF!</definedName>
    <definedName name="page2" localSheetId="26">#REF!</definedName>
    <definedName name="page2">#REF!</definedName>
    <definedName name="_xlnm.Print_Area" localSheetId="2">'1'!$A$4:$Y$54</definedName>
    <definedName name="_xlnm.Print_Area" localSheetId="13">'12'!$A$1:$CG$79</definedName>
    <definedName name="_xlnm.Print_Area" localSheetId="15">'14'!$A$1:$AH$51</definedName>
    <definedName name="_xlnm.Print_Area" localSheetId="18">'16'!$A$1:$AJ$59</definedName>
    <definedName name="_xlnm.Print_Area" localSheetId="19">'17'!$A$1:$K$54</definedName>
    <definedName name="_xlnm.Print_Area" localSheetId="3">'2'!$A$1:$AH$35</definedName>
    <definedName name="_xlnm.Print_Area" localSheetId="22">'20'!$A$1:$L$38</definedName>
    <definedName name="_xlnm.Print_Area" localSheetId="31">'26'!$A$1:$AB$39</definedName>
    <definedName name="_xlnm.Print_Area" localSheetId="32">'26_2'!$A$1:$AB$41</definedName>
    <definedName name="_xlnm.Print_Area" localSheetId="33">'26_3'!$A$1:$AB$19</definedName>
    <definedName name="_xlnm.Print_Area" localSheetId="34">'26_4'!$A$1:$AB$41</definedName>
    <definedName name="_xlnm.Print_Area" localSheetId="35">'26_5'!$A$1:$AB$41</definedName>
    <definedName name="_xlnm.Print_Area" localSheetId="36">'27'!$A$1:$AR$61</definedName>
    <definedName name="_xlnm.Print_Area" localSheetId="37">'28'!$A$1:$AR$61</definedName>
    <definedName name="_xlnm.Print_Area" localSheetId="38">'29'!$A$1:$AG$177</definedName>
    <definedName name="_xlnm.Print_Area" localSheetId="39">'29-例'!$A$1:$AG$88</definedName>
    <definedName name="_xlnm.Print_Area" localSheetId="40">'30'!$A$1:$M$72</definedName>
    <definedName name="_xlnm.Print_Area" localSheetId="41">'31'!$B$2:$N$44</definedName>
    <definedName name="_xlnm.Print_Area" localSheetId="5">'4'!$A$1:$H$48</definedName>
    <definedName name="_xlnm.Print_Area" localSheetId="6">'5'!$A$1:$D$46</definedName>
    <definedName name="_xlnm.Print_Area" localSheetId="8">'7'!$A$1:$I$34</definedName>
    <definedName name="_xlnm.Print_Area" localSheetId="10">'9'!$A$1:$G$44</definedName>
    <definedName name="_xlnm.Print_Area" localSheetId="17">作業員名簿!$A$1:$T$73</definedName>
    <definedName name="_xlnm.Print_Area" localSheetId="27">出来形管理総括!$A$1:$K$54</definedName>
    <definedName name="_xlnm.Print_Area" localSheetId="28">出来高数量!$A$1:$K$54</definedName>
    <definedName name="_xlnm.Print_Area" localSheetId="1">入力シート!$A$1:$D$32</definedName>
    <definedName name="_xlnm.Print_Area" localSheetId="26">品質管理総括!$A$1:$K$54</definedName>
    <definedName name="_xlnm.Print_Titles" localSheetId="3">'2'!$1:$17</definedName>
    <definedName name="_xlnm.Print_Titles" localSheetId="0">'提出書類一覧 (ファイル分類）'!$3:$3</definedName>
    <definedName name="Record1" localSheetId="3">'2'!Record1</definedName>
    <definedName name="Record2" localSheetId="3">'2'!Record2</definedName>
    <definedName name="wrn.事務所決裁." localSheetId="3"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ﾀｲﾄﾙ行" localSheetId="37">'[1]100102'!#REF!</definedName>
    <definedName name="ﾀｲﾄﾙ行" localSheetId="27">'[1]100102'!#REF!</definedName>
    <definedName name="ﾀｲﾄﾙ行" localSheetId="26">'[1]100102'!#REF!</definedName>
    <definedName name="ﾀｲﾄﾙ行">'[1]100102'!#REF!</definedName>
    <definedName name="データ" localSheetId="3"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 name="プレビュ" localSheetId="3">'2'!プレビュ</definedName>
    <definedName name="印刷" localSheetId="3">'2'!印刷</definedName>
    <definedName name="印刷" localSheetId="37">[2]!印刷</definedName>
    <definedName name="印刷" localSheetId="27">[2]!印刷</definedName>
    <definedName name="印刷" localSheetId="26">[2]!印刷</definedName>
    <definedName name="印刷">[2]!印刷</definedName>
    <definedName name="印刷.印刷" localSheetId="3">'2'!印刷.印刷</definedName>
    <definedName name="印刷印刷" localSheetId="3">'2'!印刷印刷</definedName>
    <definedName name="学級数" localSheetId="37">[3]児童生徒数!#REF!</definedName>
    <definedName name="学級数" localSheetId="27">[3]児童生徒数!#REF!</definedName>
    <definedName name="学級数" localSheetId="26">[3]児童生徒数!#REF!</definedName>
    <definedName name="学級数">[3]児童生徒数!#REF!</definedName>
    <definedName name="学用品_1年_小" localSheetId="37">#REF!</definedName>
    <definedName name="学用品_1年_小" localSheetId="27">#REF!</definedName>
    <definedName name="学用品_1年_小" localSheetId="26">#REF!</definedName>
    <definedName name="学用品_1年_小">#REF!</definedName>
    <definedName name="学用品_1年_中" localSheetId="37">#REF!</definedName>
    <definedName name="学用品_1年_中" localSheetId="27">#REF!</definedName>
    <definedName name="学用品_1年_中" localSheetId="26">#REF!</definedName>
    <definedName name="学用品_1年_中">#REF!</definedName>
    <definedName name="学用品_他_小" localSheetId="37">#REF!</definedName>
    <definedName name="学用品_他_小" localSheetId="27">#REF!</definedName>
    <definedName name="学用品_他_小" localSheetId="26">#REF!</definedName>
    <definedName name="学用品_他_小">#REF!</definedName>
    <definedName name="学用品_他_中" localSheetId="37">#REF!</definedName>
    <definedName name="学用品_他_中" localSheetId="27">#REF!</definedName>
    <definedName name="学用品_他_中" localSheetId="26">#REF!</definedName>
    <definedName name="学用品_他_中">#REF!</definedName>
    <definedName name="技能講習名" localSheetId="37">#REF!</definedName>
    <definedName name="技能講習名" localSheetId="27">#REF!</definedName>
    <definedName name="技能講習名" localSheetId="26">#REF!</definedName>
    <definedName name="技能講習名">#REF!</definedName>
    <definedName name="許可業種" localSheetId="37">#REF!</definedName>
    <definedName name="許可業種" localSheetId="27">#REF!</definedName>
    <definedName name="許可業種" localSheetId="26">#REF!</definedName>
    <definedName name="許可業種">#REF!</definedName>
    <definedName name="血液型" localSheetId="37">#REF!</definedName>
    <definedName name="血液型" localSheetId="27">#REF!</definedName>
    <definedName name="血液型" localSheetId="26">#REF!</definedName>
    <definedName name="血液型">#REF!</definedName>
    <definedName name="後退" localSheetId="3">'2'!後退</definedName>
    <definedName name="工種" localSheetId="37">#REF!</definedName>
    <definedName name="工種" localSheetId="8">#REF!</definedName>
    <definedName name="工種" localSheetId="27">#REF!</definedName>
    <definedName name="工種" localSheetId="26">#REF!</definedName>
    <definedName name="工種">#REF!</definedName>
    <definedName name="工種１" localSheetId="37">#REF!</definedName>
    <definedName name="工種１" localSheetId="8">#REF!</definedName>
    <definedName name="工種１" localSheetId="27">#REF!</definedName>
    <definedName name="工種１" localSheetId="26">#REF!</definedName>
    <definedName name="工種１">#REF!</definedName>
    <definedName name="工種工種" localSheetId="37">#REF!</definedName>
    <definedName name="工種工種" localSheetId="27">#REF!</definedName>
    <definedName name="工種工種" localSheetId="26">#REF!</definedName>
    <definedName name="工種工種">#REF!</definedName>
    <definedName name="校外_小" localSheetId="37">#REF!</definedName>
    <definedName name="校外_小" localSheetId="27">#REF!</definedName>
    <definedName name="校外_小" localSheetId="26">#REF!</definedName>
    <definedName name="校外_小">#REF!</definedName>
    <definedName name="校外_中" localSheetId="37">#REF!</definedName>
    <definedName name="校外_中" localSheetId="27">#REF!</definedName>
    <definedName name="校外_中" localSheetId="26">#REF!</definedName>
    <definedName name="校外_中">#REF!</definedName>
    <definedName name="行削除" localSheetId="3">'2'!行削除</definedName>
    <definedName name="行挿入" localSheetId="3">'2'!行挿入</definedName>
    <definedName name="職種名" localSheetId="37">#REF!</definedName>
    <definedName name="職種名" localSheetId="27">#REF!</definedName>
    <definedName name="職種名" localSheetId="26">#REF!</definedName>
    <definedName name="職種名">#REF!</definedName>
    <definedName name="新入学_小" localSheetId="37">#REF!</definedName>
    <definedName name="新入学_小" localSheetId="27">#REF!</definedName>
    <definedName name="新入学_小" localSheetId="26">#REF!</definedName>
    <definedName name="新入学_小">#REF!</definedName>
    <definedName name="新入学_中" localSheetId="37">#REF!</definedName>
    <definedName name="新入学_中" localSheetId="27">#REF!</definedName>
    <definedName name="新入学_中" localSheetId="26">#REF!</definedName>
    <definedName name="新入学_中">#REF!</definedName>
    <definedName name="前進" localSheetId="3">'2'!前進</definedName>
    <definedName name="貼り付け" localSheetId="3">'2'!貼り付け</definedName>
    <definedName name="特殊健康診断名" localSheetId="37">#REF!</definedName>
    <definedName name="特殊健康診断名" localSheetId="27">#REF!</definedName>
    <definedName name="特殊健康診断名" localSheetId="26">#REF!</definedName>
    <definedName name="特殊健康診断名">#REF!</definedName>
    <definedName name="特別教育名" localSheetId="37">#REF!</definedName>
    <definedName name="特別教育名" localSheetId="27">#REF!</definedName>
    <definedName name="特別教育名" localSheetId="26">#REF!</definedName>
    <definedName name="特別教育名">#REF!</definedName>
    <definedName name="複写" localSheetId="3">'2'!複写</definedName>
    <definedName name="補助金" localSheetId="37">#REF!</definedName>
    <definedName name="補助金" localSheetId="27">#REF!</definedName>
    <definedName name="補助金" localSheetId="26">#REF!</definedName>
    <definedName name="補助金">#REF!</definedName>
    <definedName name="免許資格名" localSheetId="37">#REF!</definedName>
    <definedName name="免許資格名" localSheetId="27">#REF!</definedName>
    <definedName name="免許資格名" localSheetId="26">#REF!</definedName>
    <definedName name="免許資格名">#REF!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 i="158" l="1"/>
  <c r="A1" i="219" l="1"/>
  <c r="AJ43" i="219"/>
  <c r="AF46" i="219" s="1"/>
  <c r="H8" i="219"/>
  <c r="AB4" i="219"/>
  <c r="H4" i="219"/>
  <c r="AF48" i="219" l="1"/>
  <c r="AF47" i="219"/>
  <c r="A1" i="213"/>
  <c r="A1" i="212"/>
  <c r="A1" i="73"/>
  <c r="A3" i="118"/>
  <c r="A2" i="117"/>
  <c r="A2" i="136"/>
  <c r="B2" i="206"/>
  <c r="A1" i="205"/>
  <c r="A3" i="72"/>
  <c r="B1" i="202"/>
  <c r="B1" i="201"/>
  <c r="B1" i="200"/>
  <c r="B1" i="199"/>
  <c r="B1" i="198"/>
  <c r="A2" i="116"/>
  <c r="A1" i="192"/>
  <c r="B2" i="204"/>
  <c r="A1" i="187"/>
  <c r="A1" i="161"/>
  <c r="A1" i="158"/>
  <c r="A1" i="65"/>
  <c r="A3" i="67"/>
  <c r="A1" i="195"/>
  <c r="A2" i="138"/>
  <c r="A1" i="64"/>
  <c r="A1" i="129"/>
  <c r="A1" i="215"/>
  <c r="A1" i="193"/>
  <c r="A1" i="194"/>
  <c r="A1" i="169"/>
  <c r="A1" i="168"/>
  <c r="A1" i="167"/>
  <c r="A3" i="58"/>
  <c r="A1" i="210"/>
  <c r="A6" i="105"/>
  <c r="H20" i="215"/>
  <c r="G14" i="210" l="1"/>
  <c r="E12" i="210"/>
  <c r="E11" i="210"/>
  <c r="E10" i="210"/>
  <c r="T4" i="210"/>
  <c r="B4" i="210" l="1"/>
  <c r="A8" i="73" l="1"/>
  <c r="B4" i="215" l="1"/>
  <c r="F5" i="206" l="1"/>
  <c r="M4" i="205"/>
  <c r="F4" i="205"/>
  <c r="G19" i="204" l="1"/>
  <c r="D19" i="204"/>
  <c r="D17" i="204"/>
  <c r="G17" i="204"/>
  <c r="D15" i="204"/>
  <c r="G15" i="204"/>
  <c r="F10" i="204"/>
  <c r="F9" i="204"/>
  <c r="F8" i="204"/>
  <c r="C6" i="204"/>
  <c r="A10" i="118" l="1"/>
  <c r="A12" i="117"/>
  <c r="A12" i="116" l="1"/>
  <c r="AG176" i="158"/>
  <c r="AG167" i="158"/>
  <c r="AG158" i="158"/>
  <c r="AG149" i="158"/>
  <c r="AG140" i="158"/>
  <c r="AG131" i="158"/>
  <c r="AG122" i="158"/>
  <c r="AG113" i="158"/>
  <c r="AG104" i="158"/>
  <c r="AG87" i="158"/>
  <c r="AG78" i="158"/>
  <c r="AG69" i="158"/>
  <c r="AG60" i="158"/>
  <c r="AG51" i="158"/>
  <c r="AG42" i="158"/>
  <c r="AG33" i="158"/>
  <c r="AG24" i="158"/>
  <c r="AG14" i="158"/>
  <c r="AG15" i="158" s="1"/>
  <c r="AG103" i="158"/>
  <c r="A18" i="195"/>
  <c r="B16" i="195"/>
  <c r="B15" i="195"/>
  <c r="B14" i="195"/>
  <c r="F10" i="195"/>
  <c r="G9" i="195"/>
  <c r="G7" i="195"/>
  <c r="A7" i="195"/>
  <c r="H8" i="192" l="1"/>
  <c r="H4" i="192"/>
  <c r="AB4" i="192"/>
  <c r="AJ43" i="192"/>
  <c r="AF46" i="192" s="1"/>
  <c r="A7" i="72"/>
  <c r="AF48" i="192" l="1"/>
  <c r="AF47" i="192"/>
  <c r="B20" i="187"/>
  <c r="B18" i="187"/>
  <c r="A9" i="187"/>
  <c r="A8" i="138" l="1"/>
  <c r="B5" i="64"/>
  <c r="D14" i="105" l="1"/>
  <c r="B4" i="65"/>
  <c r="A7" i="67"/>
  <c r="A7" i="58"/>
  <c r="C9" i="167" l="1"/>
  <c r="C6" i="167"/>
  <c r="M3" i="167"/>
  <c r="C3" i="167"/>
  <c r="M2" i="167"/>
  <c r="C2" i="167"/>
  <c r="B5" i="65" l="1"/>
  <c r="B3" i="129" l="1"/>
  <c r="B38" i="105" l="1"/>
  <c r="B39" i="105"/>
  <c r="B40" i="105"/>
  <c r="B41" i="105"/>
  <c r="B42" i="105"/>
  <c r="B43" i="105"/>
  <c r="B44" i="105"/>
  <c r="F38" i="105"/>
  <c r="F39" i="105"/>
  <c r="F40" i="105"/>
  <c r="F41" i="105"/>
  <c r="F42" i="105"/>
  <c r="F43" i="105"/>
  <c r="F44" i="105"/>
  <c r="J38" i="105"/>
  <c r="J39" i="105"/>
  <c r="J40" i="105"/>
  <c r="J41" i="105"/>
  <c r="J42" i="105"/>
  <c r="J43" i="105"/>
  <c r="J44" i="105"/>
  <c r="J37" i="105"/>
  <c r="F37" i="105"/>
  <c r="B37" i="105"/>
  <c r="AG86" i="161" l="1"/>
  <c r="AG84" i="161"/>
  <c r="AG82" i="161"/>
  <c r="AG77" i="161"/>
  <c r="AG75" i="161"/>
  <c r="AG73" i="161"/>
  <c r="AG68" i="161"/>
  <c r="AG66" i="161"/>
  <c r="AG64" i="161"/>
  <c r="AG59" i="161"/>
  <c r="AG57" i="161"/>
  <c r="AG55" i="161"/>
  <c r="AG50" i="161"/>
  <c r="AG48" i="161"/>
  <c r="AG46" i="161"/>
  <c r="AG41" i="161"/>
  <c r="AG39" i="161"/>
  <c r="AG37" i="161"/>
  <c r="AG32" i="161"/>
  <c r="AG30" i="161"/>
  <c r="AG28" i="161"/>
  <c r="AG23" i="161"/>
  <c r="AG21" i="161"/>
  <c r="AG19" i="161"/>
  <c r="AF18" i="161"/>
  <c r="AF27" i="161" s="1"/>
  <c r="AF36" i="161" s="1"/>
  <c r="AF45" i="161" s="1"/>
  <c r="AF54" i="161" s="1"/>
  <c r="AF63" i="161" s="1"/>
  <c r="AF72" i="161" s="1"/>
  <c r="AF81" i="161" s="1"/>
  <c r="AG14" i="161"/>
  <c r="AG12" i="161"/>
  <c r="AG10" i="161"/>
  <c r="C9" i="161"/>
  <c r="P6" i="161"/>
  <c r="W5" i="161" l="1"/>
  <c r="D9" i="161"/>
  <c r="C10" i="161"/>
  <c r="W4" i="161"/>
  <c r="E9" i="161" l="1"/>
  <c r="D10" i="161"/>
  <c r="F9" i="161" l="1"/>
  <c r="E10" i="161"/>
  <c r="G9" i="161" l="1"/>
  <c r="F10" i="161"/>
  <c r="H9" i="161" l="1"/>
  <c r="G10" i="161"/>
  <c r="H10" i="161" l="1"/>
  <c r="I9" i="161"/>
  <c r="I10" i="161" l="1"/>
  <c r="J9" i="161"/>
  <c r="J10" i="161" l="1"/>
  <c r="K9" i="161"/>
  <c r="L9" i="161" l="1"/>
  <c r="K10" i="161"/>
  <c r="M9" i="161" l="1"/>
  <c r="L10" i="161"/>
  <c r="N9" i="161" l="1"/>
  <c r="M10" i="161"/>
  <c r="O9" i="161" l="1"/>
  <c r="N10" i="161"/>
  <c r="O10" i="161" l="1"/>
  <c r="P9" i="161"/>
  <c r="P10" i="161" l="1"/>
  <c r="Q9" i="161"/>
  <c r="Q10" i="161" l="1"/>
  <c r="R9" i="161"/>
  <c r="R10" i="161" l="1"/>
  <c r="S9" i="161"/>
  <c r="T9" i="161" l="1"/>
  <c r="S10" i="161"/>
  <c r="U9" i="161" l="1"/>
  <c r="T10" i="161"/>
  <c r="V9" i="161" l="1"/>
  <c r="U10" i="161"/>
  <c r="W9" i="161" l="1"/>
  <c r="V10" i="161"/>
  <c r="X9" i="161" l="1"/>
  <c r="W10" i="161"/>
  <c r="X10" i="161" l="1"/>
  <c r="Y9" i="161"/>
  <c r="Y10" i="161" l="1"/>
  <c r="Z9" i="161"/>
  <c r="Z10" i="161" l="1"/>
  <c r="AA9" i="161"/>
  <c r="AB9" i="161" l="1"/>
  <c r="AA10" i="161"/>
  <c r="AC9" i="161" l="1"/>
  <c r="AB10" i="161"/>
  <c r="AD9" i="161" l="1"/>
  <c r="AC10" i="161"/>
  <c r="C18" i="161" l="1"/>
  <c r="AD10" i="161"/>
  <c r="AG11" i="161"/>
  <c r="AG15" i="161" l="1"/>
  <c r="AG13" i="161"/>
  <c r="C19" i="161"/>
  <c r="D18" i="161"/>
  <c r="D19" i="161" l="1"/>
  <c r="E18" i="161"/>
  <c r="F18" i="161" l="1"/>
  <c r="E19" i="161"/>
  <c r="G18" i="161" l="1"/>
  <c r="F19" i="161"/>
  <c r="H18" i="161" l="1"/>
  <c r="G19" i="161"/>
  <c r="I18" i="161" l="1"/>
  <c r="H19" i="161"/>
  <c r="I19" i="161" l="1"/>
  <c r="J18" i="161"/>
  <c r="J19" i="161" l="1"/>
  <c r="K18" i="161"/>
  <c r="K19" i="161" l="1"/>
  <c r="L18" i="161"/>
  <c r="L19" i="161" l="1"/>
  <c r="M18" i="161"/>
  <c r="N18" i="161" l="1"/>
  <c r="M19" i="161"/>
  <c r="O18" i="161" l="1"/>
  <c r="N19" i="161"/>
  <c r="P18" i="161" l="1"/>
  <c r="O19" i="161"/>
  <c r="Q18" i="161" l="1"/>
  <c r="P19" i="161"/>
  <c r="Q19" i="161" l="1"/>
  <c r="R18" i="161"/>
  <c r="R19" i="161" l="1"/>
  <c r="S18" i="161"/>
  <c r="S19" i="161" l="1"/>
  <c r="T18" i="161"/>
  <c r="T19" i="161" l="1"/>
  <c r="U18" i="161"/>
  <c r="V18" i="161" l="1"/>
  <c r="U19" i="161"/>
  <c r="W18" i="161" l="1"/>
  <c r="V19" i="161"/>
  <c r="X18" i="161" l="1"/>
  <c r="W19" i="161"/>
  <c r="Y18" i="161" l="1"/>
  <c r="X19" i="161"/>
  <c r="Y19" i="161" l="1"/>
  <c r="Z18" i="161"/>
  <c r="Z19" i="161" l="1"/>
  <c r="AA18" i="161"/>
  <c r="AA19" i="161" l="1"/>
  <c r="AB18" i="161"/>
  <c r="AB19" i="161" l="1"/>
  <c r="AC18" i="161"/>
  <c r="AD18" i="161" l="1"/>
  <c r="AC19" i="161"/>
  <c r="AD19" i="161" l="1"/>
  <c r="C27" i="161"/>
  <c r="AG20" i="161"/>
  <c r="AG24" i="161" l="1"/>
  <c r="AG22" i="161"/>
  <c r="C28" i="161"/>
  <c r="D27" i="161"/>
  <c r="D28" i="161" l="1"/>
  <c r="E27" i="161"/>
  <c r="E28" i="161" l="1"/>
  <c r="F27" i="161"/>
  <c r="G27" i="161" l="1"/>
  <c r="F28" i="161"/>
  <c r="H27" i="161" l="1"/>
  <c r="G28" i="161"/>
  <c r="I27" i="161" l="1"/>
  <c r="H28" i="161"/>
  <c r="J27" i="161" l="1"/>
  <c r="I28" i="161"/>
  <c r="J28" i="161" l="1"/>
  <c r="K27" i="161"/>
  <c r="K28" i="161" l="1"/>
  <c r="L27" i="161"/>
  <c r="L28" i="161" l="1"/>
  <c r="M27" i="161"/>
  <c r="M28" i="161" l="1"/>
  <c r="N27" i="161"/>
  <c r="O27" i="161" l="1"/>
  <c r="N28" i="161"/>
  <c r="P27" i="161" l="1"/>
  <c r="O28" i="161"/>
  <c r="Q27" i="161" l="1"/>
  <c r="P28" i="161"/>
  <c r="R27" i="161" l="1"/>
  <c r="Q28" i="161"/>
  <c r="R28" i="161" l="1"/>
  <c r="S27" i="161"/>
  <c r="S28" i="161" l="1"/>
  <c r="T27" i="161"/>
  <c r="T28" i="161" l="1"/>
  <c r="U27" i="161"/>
  <c r="U28" i="161" l="1"/>
  <c r="V27" i="161"/>
  <c r="W27" i="161" l="1"/>
  <c r="V28" i="161"/>
  <c r="X27" i="161" l="1"/>
  <c r="W28" i="161"/>
  <c r="Y27" i="161" l="1"/>
  <c r="X28" i="161"/>
  <c r="Z27" i="161" l="1"/>
  <c r="Y28" i="161"/>
  <c r="Z28" i="161" l="1"/>
  <c r="AA27" i="161"/>
  <c r="AA28" i="161" l="1"/>
  <c r="AB27" i="161"/>
  <c r="AB28" i="161" l="1"/>
  <c r="AC27" i="161"/>
  <c r="AC28" i="161" l="1"/>
  <c r="AD27" i="161"/>
  <c r="C36" i="161" l="1"/>
  <c r="AD28" i="161"/>
  <c r="AG29" i="161"/>
  <c r="AG33" i="161" l="1"/>
  <c r="AG31" i="161"/>
  <c r="C37" i="161"/>
  <c r="D36" i="161"/>
  <c r="D37" i="161" l="1"/>
  <c r="E36" i="161"/>
  <c r="E37" i="161" l="1"/>
  <c r="F36" i="161"/>
  <c r="F37" i="161" l="1"/>
  <c r="G36" i="161"/>
  <c r="H36" i="161" l="1"/>
  <c r="G37" i="161"/>
  <c r="I36" i="161" l="1"/>
  <c r="H37" i="161"/>
  <c r="J36" i="161" l="1"/>
  <c r="I37" i="161"/>
  <c r="K36" i="161" l="1"/>
  <c r="J37" i="161"/>
  <c r="K37" i="161" l="1"/>
  <c r="L36" i="161"/>
  <c r="L37" i="161" l="1"/>
  <c r="M36" i="161"/>
  <c r="M37" i="161" l="1"/>
  <c r="N36" i="161"/>
  <c r="N37" i="161" l="1"/>
  <c r="O36" i="161"/>
  <c r="P36" i="161" l="1"/>
  <c r="O37" i="161"/>
  <c r="Q36" i="161" l="1"/>
  <c r="P37" i="161"/>
  <c r="R36" i="161" l="1"/>
  <c r="Q37" i="161"/>
  <c r="S36" i="161" l="1"/>
  <c r="R37" i="161"/>
  <c r="S37" i="161" l="1"/>
  <c r="T36" i="161"/>
  <c r="T37" i="161" l="1"/>
  <c r="U36" i="161"/>
  <c r="U37" i="161" l="1"/>
  <c r="V36" i="161"/>
  <c r="V37" i="161" l="1"/>
  <c r="W36" i="161"/>
  <c r="X36" i="161" l="1"/>
  <c r="W37" i="161"/>
  <c r="Y36" i="161" l="1"/>
  <c r="X37" i="161"/>
  <c r="Z36" i="161" l="1"/>
  <c r="Y37" i="161"/>
  <c r="AA36" i="161" l="1"/>
  <c r="Z37" i="161"/>
  <c r="AA37" i="161" l="1"/>
  <c r="AB36" i="161"/>
  <c r="AB37" i="161" l="1"/>
  <c r="AC36" i="161"/>
  <c r="AC37" i="161" l="1"/>
  <c r="AD36" i="161"/>
  <c r="AD37" i="161" l="1"/>
  <c r="C45" i="161"/>
  <c r="AG38" i="161"/>
  <c r="AG40" i="161" l="1"/>
  <c r="AG42" i="161"/>
  <c r="D45" i="161"/>
  <c r="C46" i="161"/>
  <c r="D46" i="161" l="1"/>
  <c r="E45" i="161"/>
  <c r="E46" i="161" l="1"/>
  <c r="F45" i="161"/>
  <c r="F46" i="161" l="1"/>
  <c r="G45" i="161"/>
  <c r="H45" i="161" l="1"/>
  <c r="G46" i="161"/>
  <c r="I45" i="161" l="1"/>
  <c r="H46" i="161"/>
  <c r="J45" i="161" l="1"/>
  <c r="I46" i="161"/>
  <c r="K45" i="161" l="1"/>
  <c r="J46" i="161"/>
  <c r="L45" i="161" l="1"/>
  <c r="K46" i="161"/>
  <c r="L46" i="161" l="1"/>
  <c r="M45" i="161"/>
  <c r="M46" i="161" l="1"/>
  <c r="N45" i="161"/>
  <c r="N46" i="161" l="1"/>
  <c r="O45" i="161"/>
  <c r="O46" i="161" l="1"/>
  <c r="P45" i="161"/>
  <c r="Q45" i="161" l="1"/>
  <c r="P46" i="161"/>
  <c r="R45" i="161" l="1"/>
  <c r="Q46" i="161"/>
  <c r="S45" i="161" l="1"/>
  <c r="R46" i="161"/>
  <c r="S46" i="161" l="1"/>
  <c r="T45" i="161"/>
  <c r="T46" i="161" l="1"/>
  <c r="U45" i="161"/>
  <c r="U46" i="161" l="1"/>
  <c r="V45" i="161"/>
  <c r="V46" i="161" l="1"/>
  <c r="W45" i="161"/>
  <c r="X45" i="161" l="1"/>
  <c r="W46" i="161"/>
  <c r="Y45" i="161" l="1"/>
  <c r="X46" i="161"/>
  <c r="Z45" i="161" l="1"/>
  <c r="Y46" i="161"/>
  <c r="AA45" i="161" l="1"/>
  <c r="Z46" i="161"/>
  <c r="AB45" i="161" l="1"/>
  <c r="AA46" i="161"/>
  <c r="AB46" i="161" l="1"/>
  <c r="AC45" i="161"/>
  <c r="AC46" i="161" l="1"/>
  <c r="AD45" i="161"/>
  <c r="AD46" i="161" l="1"/>
  <c r="C54" i="161"/>
  <c r="AG47" i="161"/>
  <c r="AG49" i="161" l="1"/>
  <c r="AG51" i="161"/>
  <c r="D54" i="161"/>
  <c r="C55" i="161"/>
  <c r="E54" i="161" l="1"/>
  <c r="D55" i="161"/>
  <c r="E55" i="161" l="1"/>
  <c r="F54" i="161"/>
  <c r="F55" i="161" l="1"/>
  <c r="G54" i="161"/>
  <c r="G55" i="161" l="1"/>
  <c r="H54" i="161"/>
  <c r="I54" i="161" l="1"/>
  <c r="H55" i="161"/>
  <c r="J54" i="161" l="1"/>
  <c r="I55" i="161"/>
  <c r="K54" i="161" l="1"/>
  <c r="J55" i="161"/>
  <c r="L54" i="161" l="1"/>
  <c r="K55" i="161"/>
  <c r="L55" i="161" l="1"/>
  <c r="M54" i="161"/>
  <c r="M55" i="161" l="1"/>
  <c r="N54" i="161"/>
  <c r="N55" i="161" l="1"/>
  <c r="O54" i="161"/>
  <c r="O55" i="161" l="1"/>
  <c r="P54" i="161"/>
  <c r="Q54" i="161" l="1"/>
  <c r="P55" i="161"/>
  <c r="R54" i="161" l="1"/>
  <c r="Q55" i="161"/>
  <c r="S54" i="161" l="1"/>
  <c r="R55" i="161"/>
  <c r="T54" i="161" l="1"/>
  <c r="S55" i="161"/>
  <c r="U54" i="161" l="1"/>
  <c r="T55" i="161"/>
  <c r="U55" i="161" l="1"/>
  <c r="V54" i="161"/>
  <c r="V55" i="161" l="1"/>
  <c r="W54" i="161"/>
  <c r="W55" i="161" l="1"/>
  <c r="X54" i="161"/>
  <c r="X55" i="161" l="1"/>
  <c r="Y54" i="161"/>
  <c r="Z54" i="161" l="1"/>
  <c r="Y55" i="161"/>
  <c r="AA54" i="161" l="1"/>
  <c r="Z55" i="161"/>
  <c r="AB54" i="161" l="1"/>
  <c r="AA55" i="161"/>
  <c r="AB55" i="161" l="1"/>
  <c r="AC54" i="161"/>
  <c r="AC55" i="161" l="1"/>
  <c r="AD54" i="161"/>
  <c r="C63" i="161" l="1"/>
  <c r="AD55" i="161"/>
  <c r="AG56" i="161"/>
  <c r="AG58" i="161" l="1"/>
  <c r="AG60" i="161"/>
  <c r="D63" i="161"/>
  <c r="C64" i="161"/>
  <c r="E63" i="161" l="1"/>
  <c r="D64" i="161"/>
  <c r="F63" i="161" l="1"/>
  <c r="E64" i="161"/>
  <c r="F64" i="161" l="1"/>
  <c r="G63" i="161"/>
  <c r="G64" i="161" l="1"/>
  <c r="H63" i="161"/>
  <c r="H64" i="161" l="1"/>
  <c r="I63" i="161"/>
  <c r="I64" i="161" l="1"/>
  <c r="J63" i="161"/>
  <c r="K63" i="161" l="1"/>
  <c r="J64" i="161"/>
  <c r="L63" i="161" l="1"/>
  <c r="K64" i="161"/>
  <c r="M63" i="161" l="1"/>
  <c r="L64" i="161"/>
  <c r="M64" i="161" l="1"/>
  <c r="N63" i="161"/>
  <c r="N64" i="161" l="1"/>
  <c r="O63" i="161"/>
  <c r="O64" i="161" l="1"/>
  <c r="P63" i="161"/>
  <c r="P64" i="161" l="1"/>
  <c r="Q63" i="161"/>
  <c r="R63" i="161" l="1"/>
  <c r="Q64" i="161"/>
  <c r="S63" i="161" l="1"/>
  <c r="R64" i="161"/>
  <c r="T63" i="161" l="1"/>
  <c r="S64" i="161"/>
  <c r="U63" i="161" l="1"/>
  <c r="T64" i="161"/>
  <c r="V63" i="161" l="1"/>
  <c r="U64" i="161"/>
  <c r="V64" i="161" l="1"/>
  <c r="W63" i="161"/>
  <c r="W64" i="161" l="1"/>
  <c r="X63" i="161"/>
  <c r="X64" i="161" l="1"/>
  <c r="Y63" i="161"/>
  <c r="Y64" i="161" l="1"/>
  <c r="Z63" i="161"/>
  <c r="AA63" i="161" l="1"/>
  <c r="Z64" i="161"/>
  <c r="AB63" i="161" l="1"/>
  <c r="AA64" i="161"/>
  <c r="AC63" i="161" l="1"/>
  <c r="AB64" i="161"/>
  <c r="AD63" i="161" l="1"/>
  <c r="AC64" i="161"/>
  <c r="AD64" i="161" l="1"/>
  <c r="C72" i="161"/>
  <c r="AG65" i="161"/>
  <c r="AG67" i="161" l="1"/>
  <c r="AG69" i="161"/>
  <c r="D72" i="161"/>
  <c r="C73" i="161"/>
  <c r="E72" i="161" l="1"/>
  <c r="D73" i="161"/>
  <c r="F72" i="161" l="1"/>
  <c r="E73" i="161"/>
  <c r="G72" i="161" l="1"/>
  <c r="F73" i="161"/>
  <c r="G73" i="161" l="1"/>
  <c r="H72" i="161"/>
  <c r="H73" i="161" l="1"/>
  <c r="I72" i="161"/>
  <c r="I73" i="161" l="1"/>
  <c r="J72" i="161"/>
  <c r="J73" i="161" l="1"/>
  <c r="K72" i="161"/>
  <c r="L72" i="161" l="1"/>
  <c r="K73" i="161"/>
  <c r="L73" i="161" l="1"/>
  <c r="M72" i="161"/>
  <c r="N72" i="161" l="1"/>
  <c r="M73" i="161"/>
  <c r="O72" i="161" l="1"/>
  <c r="N73" i="161"/>
  <c r="O73" i="161" l="1"/>
  <c r="P72" i="161"/>
  <c r="P73" i="161" l="1"/>
  <c r="Q72" i="161"/>
  <c r="Q73" i="161" l="1"/>
  <c r="R72" i="161"/>
  <c r="R73" i="161" l="1"/>
  <c r="S72" i="161"/>
  <c r="T72" i="161" l="1"/>
  <c r="S73" i="161"/>
  <c r="T73" i="161" l="1"/>
  <c r="U72" i="161"/>
  <c r="V72" i="161" l="1"/>
  <c r="U73" i="161"/>
  <c r="V73" i="161" l="1"/>
  <c r="W72" i="161"/>
  <c r="W73" i="161" l="1"/>
  <c r="X72" i="161"/>
  <c r="X73" i="161" l="1"/>
  <c r="Y72" i="161"/>
  <c r="Y73" i="161" l="1"/>
  <c r="Z72" i="161"/>
  <c r="AA72" i="161" l="1"/>
  <c r="Z73" i="161"/>
  <c r="AB72" i="161" l="1"/>
  <c r="AA73" i="161"/>
  <c r="AB73" i="161" l="1"/>
  <c r="AC72" i="161"/>
  <c r="AD72" i="161" l="1"/>
  <c r="AC73" i="161"/>
  <c r="AD73" i="161" l="1"/>
  <c r="C81" i="161"/>
  <c r="AG74" i="161"/>
  <c r="AG78" i="161" l="1"/>
  <c r="AG76" i="161"/>
  <c r="D81" i="161"/>
  <c r="C82" i="161"/>
  <c r="E81" i="161" l="1"/>
  <c r="D82" i="161"/>
  <c r="E82" i="161" l="1"/>
  <c r="F81" i="161"/>
  <c r="F82" i="161" l="1"/>
  <c r="G81" i="161"/>
  <c r="G82" i="161" l="1"/>
  <c r="H81" i="161"/>
  <c r="I81" i="161" l="1"/>
  <c r="H82" i="161"/>
  <c r="I82" i="161" l="1"/>
  <c r="J81" i="161"/>
  <c r="J82" i="161" l="1"/>
  <c r="K81" i="161"/>
  <c r="K82" i="161" l="1"/>
  <c r="L81" i="161"/>
  <c r="M81" i="161" l="1"/>
  <c r="L82" i="161"/>
  <c r="M82" i="161" l="1"/>
  <c r="N81" i="161"/>
  <c r="N82" i="161" l="1"/>
  <c r="O81" i="161"/>
  <c r="O82" i="161" l="1"/>
  <c r="P81" i="161"/>
  <c r="Q81" i="161" l="1"/>
  <c r="P82" i="161"/>
  <c r="R81" i="161" l="1"/>
  <c r="Q82" i="161"/>
  <c r="R82" i="161" l="1"/>
  <c r="S81" i="161"/>
  <c r="T81" i="161" l="1"/>
  <c r="S82" i="161"/>
  <c r="U81" i="161" l="1"/>
  <c r="T82" i="161"/>
  <c r="U82" i="161" l="1"/>
  <c r="V81" i="161"/>
  <c r="V82" i="161" l="1"/>
  <c r="W81" i="161"/>
  <c r="W82" i="161" l="1"/>
  <c r="X81" i="161"/>
  <c r="Y81" i="161" l="1"/>
  <c r="X82" i="161"/>
  <c r="Y82" i="161" l="1"/>
  <c r="Z81" i="161"/>
  <c r="Z82" i="161" l="1"/>
  <c r="AA81" i="161"/>
  <c r="AB81" i="161" l="1"/>
  <c r="AA82" i="161"/>
  <c r="AB82" i="161" l="1"/>
  <c r="AG83" i="161"/>
  <c r="AG85" i="161" l="1"/>
  <c r="AG87" i="161"/>
  <c r="U4" i="161"/>
  <c r="U5" i="161" l="1"/>
  <c r="Y4" i="161"/>
  <c r="AI5" i="161" l="1"/>
  <c r="AG5" i="161" s="1"/>
  <c r="AI4" i="161"/>
  <c r="AG4" i="161" s="1"/>
  <c r="AI6" i="161"/>
  <c r="AG6" i="161" s="1"/>
  <c r="Y5" i="161"/>
  <c r="G4" i="158" l="1"/>
  <c r="G93" i="158" s="1"/>
  <c r="AG175" i="158"/>
  <c r="AG173" i="158"/>
  <c r="AG171" i="158"/>
  <c r="AG166" i="158"/>
  <c r="AG164" i="158"/>
  <c r="AG162" i="158"/>
  <c r="AG157" i="158"/>
  <c r="AG155" i="158"/>
  <c r="AG153" i="158"/>
  <c r="AG148" i="158"/>
  <c r="AG146" i="158"/>
  <c r="AG144" i="158"/>
  <c r="AG139" i="158"/>
  <c r="AG137" i="158"/>
  <c r="AG135" i="158"/>
  <c r="AG130" i="158"/>
  <c r="AG128" i="158"/>
  <c r="AG126" i="158"/>
  <c r="AG121" i="158"/>
  <c r="AG119" i="158"/>
  <c r="AG117" i="158"/>
  <c r="AG112" i="158"/>
  <c r="AG110" i="158"/>
  <c r="AG108" i="158"/>
  <c r="AG101" i="158"/>
  <c r="AG99" i="158"/>
  <c r="G95" i="158"/>
  <c r="G94" i="158"/>
  <c r="AG86" i="158"/>
  <c r="AG84" i="158"/>
  <c r="AG82" i="158"/>
  <c r="AG77" i="158"/>
  <c r="AG75" i="158"/>
  <c r="AG73" i="158"/>
  <c r="AG68" i="158"/>
  <c r="AG66" i="158"/>
  <c r="AG64" i="158"/>
  <c r="AG59" i="158"/>
  <c r="AG57" i="158"/>
  <c r="AG55" i="158"/>
  <c r="AG50" i="158"/>
  <c r="AG48" i="158"/>
  <c r="AG46" i="158"/>
  <c r="AG41" i="158"/>
  <c r="AG39" i="158"/>
  <c r="AG37" i="158"/>
  <c r="AG32" i="158"/>
  <c r="AG30" i="158"/>
  <c r="AG28" i="158"/>
  <c r="AG23" i="158"/>
  <c r="AG21" i="158"/>
  <c r="AG19" i="158"/>
  <c r="AF18" i="158"/>
  <c r="AF27" i="158" s="1"/>
  <c r="AF36" i="158" s="1"/>
  <c r="AF45" i="158" s="1"/>
  <c r="AF54" i="158" s="1"/>
  <c r="AF63" i="158" s="1"/>
  <c r="AF72" i="158" s="1"/>
  <c r="AF81" i="158" s="1"/>
  <c r="AF98" i="158" s="1"/>
  <c r="AF107" i="158" s="1"/>
  <c r="AF116" i="158" s="1"/>
  <c r="AF125" i="158" s="1"/>
  <c r="AF134" i="158" s="1"/>
  <c r="AF143" i="158" s="1"/>
  <c r="AF152" i="158" s="1"/>
  <c r="AF161" i="158" s="1"/>
  <c r="AF170" i="158" s="1"/>
  <c r="AG12" i="158"/>
  <c r="AG10" i="158"/>
  <c r="C9" i="158"/>
  <c r="C10" i="158" s="1"/>
  <c r="P6" i="158"/>
  <c r="P95" i="158" s="1"/>
  <c r="W5" i="158" l="1"/>
  <c r="Y5" i="158" s="1"/>
  <c r="W4" i="158"/>
  <c r="D9" i="158"/>
  <c r="D10" i="158" l="1"/>
  <c r="E9" i="158"/>
  <c r="E10" i="158" l="1"/>
  <c r="F9" i="158"/>
  <c r="F10" i="158" l="1"/>
  <c r="G9" i="158"/>
  <c r="H9" i="158" l="1"/>
  <c r="G10" i="158"/>
  <c r="I9" i="158" l="1"/>
  <c r="H10" i="158"/>
  <c r="B12" i="138"/>
  <c r="G35" i="138"/>
  <c r="G34" i="138"/>
  <c r="G33" i="138"/>
  <c r="B14" i="138"/>
  <c r="B10" i="138"/>
  <c r="J9" i="158" l="1"/>
  <c r="I10" i="158"/>
  <c r="J10" i="158" l="1"/>
  <c r="K9" i="158"/>
  <c r="K10" i="158" l="1"/>
  <c r="L9" i="158"/>
  <c r="L10" i="158" l="1"/>
  <c r="M9" i="158"/>
  <c r="M10" i="158" l="1"/>
  <c r="N9" i="158"/>
  <c r="N10" i="158" l="1"/>
  <c r="O9" i="158"/>
  <c r="P9" i="158" l="1"/>
  <c r="O10" i="158"/>
  <c r="B4" i="129"/>
  <c r="Q9" i="158" l="1"/>
  <c r="P10" i="158"/>
  <c r="A20" i="118"/>
  <c r="R9" i="158" l="1"/>
  <c r="Q10" i="158"/>
  <c r="T34" i="105"/>
  <c r="R10" i="158" l="1"/>
  <c r="S9" i="158"/>
  <c r="C8" i="64"/>
  <c r="S10" i="158" l="1"/>
  <c r="T9" i="158"/>
  <c r="E15" i="118"/>
  <c r="E14" i="118"/>
  <c r="E13" i="118"/>
  <c r="E11" i="118"/>
  <c r="H23" i="117"/>
  <c r="B23" i="117"/>
  <c r="H17" i="117"/>
  <c r="H16" i="117"/>
  <c r="H15" i="117"/>
  <c r="H13" i="117"/>
  <c r="J25" i="116"/>
  <c r="B25" i="116"/>
  <c r="H19" i="116"/>
  <c r="H18" i="116"/>
  <c r="H17" i="116"/>
  <c r="H15" i="116"/>
  <c r="D15" i="105"/>
  <c r="T10" i="158" l="1"/>
  <c r="U9" i="158"/>
  <c r="S16" i="105"/>
  <c r="S14" i="105"/>
  <c r="U10" i="158" l="1"/>
  <c r="V9" i="158"/>
  <c r="V10" i="158" l="1"/>
  <c r="W9" i="158"/>
  <c r="X9" i="158" l="1"/>
  <c r="W10" i="158"/>
  <c r="Y9" i="158" l="1"/>
  <c r="X10" i="158"/>
  <c r="Z9" i="158" l="1"/>
  <c r="Y10" i="158"/>
  <c r="Z10" i="158" l="1"/>
  <c r="AA9" i="158"/>
  <c r="AA10" i="158" l="1"/>
  <c r="AB9" i="158"/>
  <c r="E4" i="65"/>
  <c r="G5" i="65"/>
  <c r="J5" i="65"/>
  <c r="B6" i="65"/>
  <c r="G6" i="65"/>
  <c r="B7" i="65"/>
  <c r="G7" i="65"/>
  <c r="C21" i="73"/>
  <c r="C20" i="73"/>
  <c r="C12" i="73"/>
  <c r="G11" i="73"/>
  <c r="G10" i="73"/>
  <c r="M17" i="72"/>
  <c r="E17" i="72"/>
  <c r="M15" i="72"/>
  <c r="E15" i="72"/>
  <c r="M14" i="72"/>
  <c r="E14" i="72"/>
  <c r="O10" i="72"/>
  <c r="O9" i="72"/>
  <c r="O8" i="72"/>
  <c r="M17" i="67"/>
  <c r="E17" i="67"/>
  <c r="M15" i="67"/>
  <c r="E15" i="67"/>
  <c r="M14" i="67"/>
  <c r="E14" i="67"/>
  <c r="O10" i="67"/>
  <c r="O9" i="67"/>
  <c r="O8" i="67"/>
  <c r="C10" i="64"/>
  <c r="C9" i="64"/>
  <c r="B6" i="64"/>
  <c r="M17" i="58"/>
  <c r="E17" i="58"/>
  <c r="M15" i="58"/>
  <c r="E15" i="58"/>
  <c r="M14" i="58"/>
  <c r="E14" i="58"/>
  <c r="O10" i="58"/>
  <c r="O9" i="58"/>
  <c r="O8" i="58"/>
  <c r="AB10" i="158" l="1"/>
  <c r="AC9" i="158"/>
  <c r="AC10" i="158" l="1"/>
  <c r="AD9" i="158"/>
  <c r="AD10" i="158" l="1"/>
  <c r="C18" i="158"/>
  <c r="AG11" i="158"/>
  <c r="AG13" i="158" l="1"/>
  <c r="D18" i="158"/>
  <c r="C19" i="158"/>
  <c r="D19" i="158" l="1"/>
  <c r="E18" i="158"/>
  <c r="E19" i="158" l="1"/>
  <c r="F18" i="158"/>
  <c r="F19" i="158" l="1"/>
  <c r="G18" i="158"/>
  <c r="G19" i="158" l="1"/>
  <c r="H18" i="158"/>
  <c r="I18" i="158" l="1"/>
  <c r="H19" i="158"/>
  <c r="J18" i="158" l="1"/>
  <c r="I19" i="158"/>
  <c r="K18" i="158" l="1"/>
  <c r="J19" i="158"/>
  <c r="L18" i="158" l="1"/>
  <c r="K19" i="158"/>
  <c r="L19" i="158" l="1"/>
  <c r="M18" i="158"/>
  <c r="M19" i="158" l="1"/>
  <c r="N18" i="158"/>
  <c r="N19" i="158" l="1"/>
  <c r="O18" i="158"/>
  <c r="O19" i="158" l="1"/>
  <c r="P18" i="158"/>
  <c r="Q18" i="158" l="1"/>
  <c r="P19" i="158"/>
  <c r="R18" i="158" l="1"/>
  <c r="Q19" i="158"/>
  <c r="S18" i="158" l="1"/>
  <c r="R19" i="158"/>
  <c r="T18" i="158" l="1"/>
  <c r="S19" i="158"/>
  <c r="T19" i="158" l="1"/>
  <c r="U18" i="158"/>
  <c r="U19" i="158" l="1"/>
  <c r="V18" i="158"/>
  <c r="V19" i="158" l="1"/>
  <c r="W18" i="158"/>
  <c r="W19" i="158" l="1"/>
  <c r="X18" i="158"/>
  <c r="Y18" i="158" l="1"/>
  <c r="X19" i="158"/>
  <c r="Z18" i="158" l="1"/>
  <c r="Y19" i="158"/>
  <c r="AA18" i="158" l="1"/>
  <c r="Z19" i="158"/>
  <c r="AB18" i="158" l="1"/>
  <c r="AA19" i="158"/>
  <c r="AB19" i="158" l="1"/>
  <c r="AC18" i="158"/>
  <c r="AC19" i="158" l="1"/>
  <c r="AD18" i="158"/>
  <c r="AD19" i="158" l="1"/>
  <c r="C27" i="158"/>
  <c r="AG20" i="158"/>
  <c r="AG22" i="158" l="1"/>
  <c r="D27" i="158"/>
  <c r="C28" i="158"/>
  <c r="E27" i="158" l="1"/>
  <c r="D28" i="158"/>
  <c r="E28" i="158" l="1"/>
  <c r="F27" i="158"/>
  <c r="F28" i="158" l="1"/>
  <c r="G27" i="158"/>
  <c r="G28" i="158" l="1"/>
  <c r="H27" i="158"/>
  <c r="H28" i="158" l="1"/>
  <c r="I27" i="158"/>
  <c r="J27" i="158" l="1"/>
  <c r="I28" i="158"/>
  <c r="K27" i="158" l="1"/>
  <c r="J28" i="158"/>
  <c r="L27" i="158" l="1"/>
  <c r="K28" i="158"/>
  <c r="M27" i="158" l="1"/>
  <c r="L28" i="158"/>
  <c r="M28" i="158" l="1"/>
  <c r="N27" i="158"/>
  <c r="N28" i="158" l="1"/>
  <c r="O27" i="158"/>
  <c r="O28" i="158" l="1"/>
  <c r="P27" i="158"/>
  <c r="P28" i="158" l="1"/>
  <c r="Q27" i="158"/>
  <c r="R27" i="158" s="1"/>
  <c r="S27" i="158" l="1"/>
  <c r="R28" i="158"/>
  <c r="Q28" i="158"/>
  <c r="S28" i="158" l="1"/>
  <c r="T27" i="158"/>
  <c r="U27" i="158" l="1"/>
  <c r="T28" i="158"/>
  <c r="U28" i="158" l="1"/>
  <c r="V27" i="158"/>
  <c r="W27" i="158" l="1"/>
  <c r="V28" i="158"/>
  <c r="X27" i="158" l="1"/>
  <c r="W28" i="158"/>
  <c r="X28" i="158" l="1"/>
  <c r="Y27" i="158"/>
  <c r="Z27" i="158" l="1"/>
  <c r="Y28" i="158"/>
  <c r="AA27" i="158" l="1"/>
  <c r="Z28" i="158"/>
  <c r="AB27" i="158" l="1"/>
  <c r="AA28" i="158"/>
  <c r="AC27" i="158" l="1"/>
  <c r="AB28" i="158"/>
  <c r="AC28" i="158" l="1"/>
  <c r="AD27" i="158"/>
  <c r="AD28" i="158" l="1"/>
  <c r="C36" i="158"/>
  <c r="C37" i="158" l="1"/>
  <c r="D36" i="158"/>
  <c r="AG29" i="158"/>
  <c r="E36" i="158" l="1"/>
  <c r="D37" i="158"/>
  <c r="AG31" i="158"/>
  <c r="E37" i="158" l="1"/>
  <c r="F36" i="158"/>
  <c r="G36" i="158" l="1"/>
  <c r="F37" i="158"/>
  <c r="G37" i="158" l="1"/>
  <c r="H36" i="158"/>
  <c r="I36" i="158" l="1"/>
  <c r="H37" i="158"/>
  <c r="I37" i="158" l="1"/>
  <c r="J36" i="158"/>
  <c r="J37" i="158" l="1"/>
  <c r="K36" i="158"/>
  <c r="K37" i="158" l="1"/>
  <c r="L36" i="158"/>
  <c r="M36" i="158" l="1"/>
  <c r="L37" i="158"/>
  <c r="N36" i="158" l="1"/>
  <c r="M37" i="158"/>
  <c r="N37" i="158" l="1"/>
  <c r="O36" i="158"/>
  <c r="O37" i="158" l="1"/>
  <c r="P36" i="158"/>
  <c r="Q36" i="158" l="1"/>
  <c r="P37" i="158"/>
  <c r="R36" i="158" l="1"/>
  <c r="Q37" i="158"/>
  <c r="R37" i="158" l="1"/>
  <c r="S36" i="158"/>
  <c r="S37" i="158" l="1"/>
  <c r="T36" i="158"/>
  <c r="T37" i="158" l="1"/>
  <c r="U36" i="158"/>
  <c r="U37" i="158" l="1"/>
  <c r="V36" i="158"/>
  <c r="V37" i="158" l="1"/>
  <c r="W36" i="158"/>
  <c r="X36" i="158" l="1"/>
  <c r="W37" i="158"/>
  <c r="X37" i="158" l="1"/>
  <c r="Y36" i="158"/>
  <c r="Y37" i="158" l="1"/>
  <c r="Z36" i="158"/>
  <c r="Z37" i="158" l="1"/>
  <c r="AA36" i="158"/>
  <c r="AA37" i="158" l="1"/>
  <c r="AB36" i="158"/>
  <c r="AC36" i="158" l="1"/>
  <c r="AB37" i="158"/>
  <c r="AD36" i="158" l="1"/>
  <c r="AC37" i="158"/>
  <c r="C45" i="158" l="1"/>
  <c r="AD37" i="158"/>
  <c r="C46" i="158" l="1"/>
  <c r="D45" i="158"/>
  <c r="AG38" i="158"/>
  <c r="E45" i="158" l="1"/>
  <c r="D46" i="158"/>
  <c r="AG40" i="158"/>
  <c r="F45" i="158" l="1"/>
  <c r="E46" i="158"/>
  <c r="F46" i="158" l="1"/>
  <c r="G45" i="158"/>
  <c r="G46" i="158" l="1"/>
  <c r="H45" i="158"/>
  <c r="I45" i="158" l="1"/>
  <c r="H46" i="158"/>
  <c r="I46" i="158" l="1"/>
  <c r="J45" i="158"/>
  <c r="K45" i="158" l="1"/>
  <c r="J46" i="158"/>
  <c r="L45" i="158" l="1"/>
  <c r="K46" i="158"/>
  <c r="M45" i="158" l="1"/>
  <c r="L46" i="158"/>
  <c r="M46" i="158" l="1"/>
  <c r="N45" i="158"/>
  <c r="O45" i="158" l="1"/>
  <c r="N46" i="158"/>
  <c r="O46" i="158" l="1"/>
  <c r="P45" i="158"/>
  <c r="P46" i="158" l="1"/>
  <c r="Q45" i="158"/>
  <c r="Q46" i="158" l="1"/>
  <c r="R45" i="158"/>
  <c r="R46" i="158" l="1"/>
  <c r="S45" i="158"/>
  <c r="S46" i="158" l="1"/>
  <c r="T45" i="158"/>
  <c r="U45" i="158" l="1"/>
  <c r="T46" i="158"/>
  <c r="U46" i="158" l="1"/>
  <c r="V45" i="158"/>
  <c r="V46" i="158" l="1"/>
  <c r="W45" i="158"/>
  <c r="X45" i="158" l="1"/>
  <c r="W46" i="158"/>
  <c r="Y45" i="158" l="1"/>
  <c r="X46" i="158"/>
  <c r="Y46" i="158" l="1"/>
  <c r="Z45" i="158"/>
  <c r="Z46" i="158" s="1"/>
  <c r="AA45" i="158" l="1"/>
  <c r="AB45" i="158" l="1"/>
  <c r="AA46" i="158"/>
  <c r="AC45" i="158" l="1"/>
  <c r="AB46" i="158"/>
  <c r="AD45" i="158" l="1"/>
  <c r="AC46" i="158"/>
  <c r="AD46" i="158" l="1"/>
  <c r="C54" i="158"/>
  <c r="AG47" i="158"/>
  <c r="C55" i="158" l="1"/>
  <c r="D54" i="158"/>
  <c r="AG49" i="158"/>
  <c r="E54" i="158" l="1"/>
  <c r="D55" i="158"/>
  <c r="F54" i="158" l="1"/>
  <c r="E55" i="158"/>
  <c r="G54" i="158" l="1"/>
  <c r="F55" i="158"/>
  <c r="H54" i="158" l="1"/>
  <c r="G55" i="158"/>
  <c r="H55" i="158" l="1"/>
  <c r="I54" i="158"/>
  <c r="I55" i="158" l="1"/>
  <c r="J54" i="158"/>
  <c r="J55" i="158" l="1"/>
  <c r="K54" i="158"/>
  <c r="K55" i="158" l="1"/>
  <c r="L54" i="158"/>
  <c r="M54" i="158" l="1"/>
  <c r="L55" i="158"/>
  <c r="N54" i="158" l="1"/>
  <c r="M55" i="158"/>
  <c r="O54" i="158" l="1"/>
  <c r="N55" i="158"/>
  <c r="P54" i="158" l="1"/>
  <c r="O55" i="158"/>
  <c r="P55" i="158" l="1"/>
  <c r="Q54" i="158"/>
  <c r="Q55" i="158" l="1"/>
  <c r="R54" i="158"/>
  <c r="R55" i="158" l="1"/>
  <c r="S54" i="158"/>
  <c r="S55" i="158" l="1"/>
  <c r="T54" i="158"/>
  <c r="U54" i="158" l="1"/>
  <c r="T55" i="158"/>
  <c r="V54" i="158" l="1"/>
  <c r="U55" i="158"/>
  <c r="W54" i="158" l="1"/>
  <c r="V55" i="158"/>
  <c r="X54" i="158" l="1"/>
  <c r="W55" i="158"/>
  <c r="X55" i="158" l="1"/>
  <c r="Y54" i="158"/>
  <c r="Y55" i="158" l="1"/>
  <c r="Z54" i="158"/>
  <c r="Z55" i="158" l="1"/>
  <c r="AA54" i="158"/>
  <c r="AA55" i="158" l="1"/>
  <c r="AB54" i="158"/>
  <c r="AC54" i="158" l="1"/>
  <c r="AB55" i="158"/>
  <c r="AD54" i="158" l="1"/>
  <c r="AC55" i="158"/>
  <c r="C63" i="158" l="1"/>
  <c r="AD55" i="158"/>
  <c r="AG56" i="158"/>
  <c r="AG58" i="158" l="1"/>
  <c r="C64" i="158"/>
  <c r="D63" i="158"/>
  <c r="D64" i="158" l="1"/>
  <c r="E63" i="158"/>
  <c r="F63" i="158" l="1"/>
  <c r="E64" i="158"/>
  <c r="G63" i="158" l="1"/>
  <c r="F64" i="158"/>
  <c r="H63" i="158" l="1"/>
  <c r="G64" i="158"/>
  <c r="I63" i="158" l="1"/>
  <c r="H64" i="158"/>
  <c r="I64" i="158" l="1"/>
  <c r="J63" i="158"/>
  <c r="J64" i="158" l="1"/>
  <c r="K63" i="158"/>
  <c r="K64" i="158" l="1"/>
  <c r="L63" i="158"/>
  <c r="L64" i="158" l="1"/>
  <c r="M63" i="158"/>
  <c r="N63" i="158" l="1"/>
  <c r="M64" i="158"/>
  <c r="O63" i="158" l="1"/>
  <c r="N64" i="158"/>
  <c r="P63" i="158" l="1"/>
  <c r="O64" i="158"/>
  <c r="Q63" i="158" l="1"/>
  <c r="P64" i="158"/>
  <c r="Q64" i="158" l="1"/>
  <c r="R63" i="158"/>
  <c r="R64" i="158" l="1"/>
  <c r="S63" i="158"/>
  <c r="S64" i="158" l="1"/>
  <c r="T63" i="158"/>
  <c r="T64" i="158" l="1"/>
  <c r="U63" i="158"/>
  <c r="U64" i="158" l="1"/>
  <c r="V63" i="158"/>
  <c r="V64" i="158" l="1"/>
  <c r="W63" i="158"/>
  <c r="W64" i="158" l="1"/>
  <c r="X63" i="158"/>
  <c r="X64" i="158" l="1"/>
  <c r="Y63" i="158"/>
  <c r="Y64" i="158" l="1"/>
  <c r="Z63" i="158"/>
  <c r="Z64" i="158" l="1"/>
  <c r="AA63" i="158"/>
  <c r="AA64" i="158" l="1"/>
  <c r="AB63" i="158"/>
  <c r="AC63" i="158" l="1"/>
  <c r="AB64" i="158"/>
  <c r="AC64" i="158" l="1"/>
  <c r="AD63" i="158"/>
  <c r="C72" i="158" l="1"/>
  <c r="AD64" i="158"/>
  <c r="AG65" i="158"/>
  <c r="AG67" i="158" l="1"/>
  <c r="C73" i="158"/>
  <c r="D72" i="158"/>
  <c r="D73" i="158" l="1"/>
  <c r="E72" i="158"/>
  <c r="F72" i="158" l="1"/>
  <c r="E73" i="158"/>
  <c r="F73" i="158" l="1"/>
  <c r="G72" i="158"/>
  <c r="H72" i="158" l="1"/>
  <c r="G73" i="158"/>
  <c r="I72" i="158" l="1"/>
  <c r="H73" i="158"/>
  <c r="J72" i="158" l="1"/>
  <c r="I73" i="158"/>
  <c r="K72" i="158" l="1"/>
  <c r="J73" i="158"/>
  <c r="K73" i="158" l="1"/>
  <c r="L72" i="158"/>
  <c r="L73" i="158" l="1"/>
  <c r="M72" i="158"/>
  <c r="M73" i="158" l="1"/>
  <c r="N72" i="158"/>
  <c r="N73" i="158" l="1"/>
  <c r="O72" i="158"/>
  <c r="P72" i="158" l="1"/>
  <c r="O73" i="158"/>
  <c r="Q72" i="158" l="1"/>
  <c r="P73" i="158"/>
  <c r="Q73" i="158" l="1"/>
  <c r="R72" i="158"/>
  <c r="S72" i="158" l="1"/>
  <c r="R73" i="158"/>
  <c r="S73" i="158" l="1"/>
  <c r="T72" i="158"/>
  <c r="T73" i="158" l="1"/>
  <c r="U72" i="158"/>
  <c r="U73" i="158" l="1"/>
  <c r="V72" i="158"/>
  <c r="V73" i="158" l="1"/>
  <c r="W72" i="158"/>
  <c r="X72" i="158" l="1"/>
  <c r="W73" i="158"/>
  <c r="Y72" i="158" l="1"/>
  <c r="X73" i="158"/>
  <c r="Z72" i="158" l="1"/>
  <c r="Y73" i="158"/>
  <c r="AA72" i="158" l="1"/>
  <c r="Z73" i="158"/>
  <c r="AA73" i="158" l="1"/>
  <c r="AB72" i="158"/>
  <c r="AB73" i="158" l="1"/>
  <c r="AC72" i="158"/>
  <c r="AC73" i="158" l="1"/>
  <c r="AD72" i="158"/>
  <c r="AD73" i="158" l="1"/>
  <c r="C81" i="158"/>
  <c r="AG74" i="158"/>
  <c r="AG76" i="158" l="1"/>
  <c r="D81" i="158"/>
  <c r="C82" i="158"/>
  <c r="D82" i="158" l="1"/>
  <c r="E81" i="158"/>
  <c r="E82" i="158" l="1"/>
  <c r="F81" i="158"/>
  <c r="F82" i="158" l="1"/>
  <c r="G81" i="158"/>
  <c r="G82" i="158" l="1"/>
  <c r="H81" i="158"/>
  <c r="I81" i="158" l="1"/>
  <c r="H82" i="158"/>
  <c r="J81" i="158" l="1"/>
  <c r="I82" i="158"/>
  <c r="K81" i="158" l="1"/>
  <c r="J82" i="158"/>
  <c r="L81" i="158" l="1"/>
  <c r="K82" i="158"/>
  <c r="L82" i="158" l="1"/>
  <c r="M81" i="158"/>
  <c r="M82" i="158" l="1"/>
  <c r="N81" i="158"/>
  <c r="N82" i="158" l="1"/>
  <c r="O81" i="158"/>
  <c r="O82" i="158" l="1"/>
  <c r="P81" i="158"/>
  <c r="Q81" i="158" l="1"/>
  <c r="P82" i="158"/>
  <c r="R81" i="158" l="1"/>
  <c r="Q82" i="158"/>
  <c r="S81" i="158" l="1"/>
  <c r="R82" i="158"/>
  <c r="T81" i="158" l="1"/>
  <c r="S82" i="158"/>
  <c r="T82" i="158" l="1"/>
  <c r="U81" i="158"/>
  <c r="U82" i="158" l="1"/>
  <c r="V81" i="158"/>
  <c r="V82" i="158" l="1"/>
  <c r="W81" i="158"/>
  <c r="W82" i="158" l="1"/>
  <c r="X81" i="158"/>
  <c r="Y81" i="158" l="1"/>
  <c r="X82" i="158"/>
  <c r="Z81" i="158" l="1"/>
  <c r="Y82" i="158"/>
  <c r="AA81" i="158" l="1"/>
  <c r="Z82" i="158"/>
  <c r="AB81" i="158" l="1"/>
  <c r="AA82" i="158"/>
  <c r="AB82" i="158" l="1"/>
  <c r="AC81" i="158"/>
  <c r="AC82" i="158" l="1"/>
  <c r="AD81" i="158"/>
  <c r="AD82" i="158" l="1"/>
  <c r="C98" i="158"/>
  <c r="AG83" i="158"/>
  <c r="AG85" i="158" l="1"/>
  <c r="C99" i="158"/>
  <c r="D98" i="158"/>
  <c r="D99" i="158" l="1"/>
  <c r="E98" i="158"/>
  <c r="F98" i="158" l="1"/>
  <c r="E99" i="158"/>
  <c r="G98" i="158" l="1"/>
  <c r="F99" i="158"/>
  <c r="H98" i="158" l="1"/>
  <c r="G99" i="158"/>
  <c r="I98" i="158" l="1"/>
  <c r="H99" i="158"/>
  <c r="I99" i="158" l="1"/>
  <c r="J98" i="158"/>
  <c r="J99" i="158" l="1"/>
  <c r="K98" i="158"/>
  <c r="K99" i="158" l="1"/>
  <c r="L98" i="158"/>
  <c r="L99" i="158" l="1"/>
  <c r="M98" i="158"/>
  <c r="N98" i="158" l="1"/>
  <c r="M99" i="158"/>
  <c r="O98" i="158" l="1"/>
  <c r="N99" i="158"/>
  <c r="P98" i="158" l="1"/>
  <c r="O99" i="158"/>
  <c r="Q98" i="158" l="1"/>
  <c r="P99" i="158"/>
  <c r="Q99" i="158" l="1"/>
  <c r="R98" i="158"/>
  <c r="R99" i="158" l="1"/>
  <c r="S98" i="158"/>
  <c r="S99" i="158" l="1"/>
  <c r="T98" i="158"/>
  <c r="T99" i="158" l="1"/>
  <c r="U98" i="158"/>
  <c r="V98" i="158" l="1"/>
  <c r="U99" i="158"/>
  <c r="W98" i="158" l="1"/>
  <c r="V99" i="158"/>
  <c r="X98" i="158" l="1"/>
  <c r="W99" i="158"/>
  <c r="Y98" i="158" l="1"/>
  <c r="X99" i="158"/>
  <c r="Y99" i="158" l="1"/>
  <c r="Z98" i="158"/>
  <c r="Z99" i="158" l="1"/>
  <c r="AA98" i="158"/>
  <c r="AA99" i="158" l="1"/>
  <c r="AB98" i="158"/>
  <c r="AB99" i="158" l="1"/>
  <c r="AC98" i="158"/>
  <c r="AD98" i="158" l="1"/>
  <c r="AC99" i="158"/>
  <c r="AD99" i="158" l="1"/>
  <c r="C107" i="158"/>
  <c r="AG100" i="158"/>
  <c r="C108" i="158" l="1"/>
  <c r="D107" i="158"/>
  <c r="AG102" i="158"/>
  <c r="D108" i="158" l="1"/>
  <c r="E107" i="158"/>
  <c r="E108" i="158" l="1"/>
  <c r="F107" i="158"/>
  <c r="G107" i="158" l="1"/>
  <c r="F108" i="158"/>
  <c r="H107" i="158" l="1"/>
  <c r="G108" i="158"/>
  <c r="I107" i="158" l="1"/>
  <c r="H108" i="158"/>
  <c r="J107" i="158" l="1"/>
  <c r="I108" i="158"/>
  <c r="J108" i="158" l="1"/>
  <c r="K107" i="158"/>
  <c r="K108" i="158" l="1"/>
  <c r="L107" i="158"/>
  <c r="L108" i="158" l="1"/>
  <c r="M107" i="158"/>
  <c r="M108" i="158" l="1"/>
  <c r="N107" i="158"/>
  <c r="O107" i="158" l="1"/>
  <c r="N108" i="158"/>
  <c r="P107" i="158" l="1"/>
  <c r="O108" i="158"/>
  <c r="Q107" i="158" l="1"/>
  <c r="P108" i="158"/>
  <c r="R107" i="158" l="1"/>
  <c r="Q108" i="158"/>
  <c r="R108" i="158" l="1"/>
  <c r="S107" i="158"/>
  <c r="S108" i="158" l="1"/>
  <c r="T107" i="158"/>
  <c r="T108" i="158" l="1"/>
  <c r="U107" i="158"/>
  <c r="U108" i="158" l="1"/>
  <c r="V107" i="158"/>
  <c r="W107" i="158" l="1"/>
  <c r="V108" i="158"/>
  <c r="X107" i="158" l="1"/>
  <c r="W108" i="158"/>
  <c r="Y107" i="158" l="1"/>
  <c r="X108" i="158"/>
  <c r="Z107" i="158" l="1"/>
  <c r="Y108" i="158"/>
  <c r="Z108" i="158" l="1"/>
  <c r="AA107" i="158"/>
  <c r="AA108" i="158" l="1"/>
  <c r="AB107" i="158"/>
  <c r="AB108" i="158" l="1"/>
  <c r="AC107" i="158"/>
  <c r="AC108" i="158" l="1"/>
  <c r="AD107" i="158"/>
  <c r="C116" i="158" l="1"/>
  <c r="AD108" i="158"/>
  <c r="AG109" i="158"/>
  <c r="AG111" i="158" l="1"/>
  <c r="C117" i="158"/>
  <c r="D116" i="158"/>
  <c r="D117" i="158" l="1"/>
  <c r="E116" i="158"/>
  <c r="E117" i="158" l="1"/>
  <c r="F116" i="158"/>
  <c r="F117" i="158" l="1"/>
  <c r="G116" i="158"/>
  <c r="H116" i="158" l="1"/>
  <c r="G117" i="158"/>
  <c r="I116" i="158" l="1"/>
  <c r="H117" i="158"/>
  <c r="J116" i="158" l="1"/>
  <c r="I117" i="158"/>
  <c r="K116" i="158" l="1"/>
  <c r="J117" i="158"/>
  <c r="K117" i="158" l="1"/>
  <c r="L116" i="158"/>
  <c r="L117" i="158" l="1"/>
  <c r="M116" i="158"/>
  <c r="M117" i="158" l="1"/>
  <c r="N116" i="158"/>
  <c r="N117" i="158" l="1"/>
  <c r="O116" i="158"/>
  <c r="P116" i="158" l="1"/>
  <c r="O117" i="158"/>
  <c r="Q116" i="158" l="1"/>
  <c r="P117" i="158"/>
  <c r="R116" i="158" l="1"/>
  <c r="Q117" i="158"/>
  <c r="S116" i="158" l="1"/>
  <c r="R117" i="158"/>
  <c r="S117" i="158" l="1"/>
  <c r="T116" i="158"/>
  <c r="T117" i="158" l="1"/>
  <c r="U116" i="158"/>
  <c r="U117" i="158" l="1"/>
  <c r="V116" i="158"/>
  <c r="V117" i="158" l="1"/>
  <c r="W116" i="158"/>
  <c r="X116" i="158" l="1"/>
  <c r="W117" i="158"/>
  <c r="Y116" i="158" l="1"/>
  <c r="X117" i="158"/>
  <c r="Z116" i="158" l="1"/>
  <c r="Y117" i="158"/>
  <c r="AA116" i="158" l="1"/>
  <c r="Z117" i="158"/>
  <c r="AA117" i="158" l="1"/>
  <c r="AB116" i="158"/>
  <c r="AB117" i="158" l="1"/>
  <c r="AC116" i="158"/>
  <c r="AC117" i="158" l="1"/>
  <c r="AD116" i="158"/>
  <c r="AD117" i="158" l="1"/>
  <c r="C125" i="158"/>
  <c r="AG118" i="158"/>
  <c r="D125" i="158" l="1"/>
  <c r="C126" i="158"/>
  <c r="AG120" i="158"/>
  <c r="D126" i="158" l="1"/>
  <c r="E125" i="158"/>
  <c r="E126" i="158" l="1"/>
  <c r="F125" i="158"/>
  <c r="F126" i="158" l="1"/>
  <c r="G125" i="158"/>
  <c r="G126" i="158" l="1"/>
  <c r="H125" i="158"/>
  <c r="I125" i="158" l="1"/>
  <c r="H126" i="158"/>
  <c r="J125" i="158" l="1"/>
  <c r="I126" i="158"/>
  <c r="K125" i="158" l="1"/>
  <c r="J126" i="158"/>
  <c r="L125" i="158" l="1"/>
  <c r="K126" i="158"/>
  <c r="L126" i="158" l="1"/>
  <c r="M125" i="158"/>
  <c r="M126" i="158" l="1"/>
  <c r="N125" i="158"/>
  <c r="N126" i="158" l="1"/>
  <c r="O125" i="158"/>
  <c r="O126" i="158" l="1"/>
  <c r="P125" i="158"/>
  <c r="Q125" i="158" l="1"/>
  <c r="P126" i="158"/>
  <c r="R125" i="158" l="1"/>
  <c r="Q126" i="158"/>
  <c r="S125" i="158" l="1"/>
  <c r="R126" i="158"/>
  <c r="T125" i="158" l="1"/>
  <c r="S126" i="158"/>
  <c r="T126" i="158" l="1"/>
  <c r="U125" i="158"/>
  <c r="U126" i="158" l="1"/>
  <c r="V125" i="158"/>
  <c r="V126" i="158" l="1"/>
  <c r="W125" i="158"/>
  <c r="W126" i="158" l="1"/>
  <c r="X125" i="158"/>
  <c r="Y125" i="158" l="1"/>
  <c r="X126" i="158"/>
  <c r="Z125" i="158" l="1"/>
  <c r="Y126" i="158"/>
  <c r="AA125" i="158" l="1"/>
  <c r="Z126" i="158"/>
  <c r="AB125" i="158" l="1"/>
  <c r="AA126" i="158"/>
  <c r="AB126" i="158" l="1"/>
  <c r="AC125" i="158"/>
  <c r="AC126" i="158" l="1"/>
  <c r="AD125" i="158"/>
  <c r="AD126" i="158" l="1"/>
  <c r="C134" i="158"/>
  <c r="AG127" i="158"/>
  <c r="AG129" i="158" l="1"/>
  <c r="D134" i="158"/>
  <c r="C135" i="158"/>
  <c r="E134" i="158" l="1"/>
  <c r="D135" i="158"/>
  <c r="E135" i="158" l="1"/>
  <c r="F134" i="158"/>
  <c r="F135" i="158" l="1"/>
  <c r="G134" i="158"/>
  <c r="G135" i="158" l="1"/>
  <c r="H134" i="158"/>
  <c r="H135" i="158" l="1"/>
  <c r="I134" i="158"/>
  <c r="J134" i="158" l="1"/>
  <c r="I135" i="158"/>
  <c r="K134" i="158" l="1"/>
  <c r="J135" i="158"/>
  <c r="L134" i="158" l="1"/>
  <c r="K135" i="158"/>
  <c r="M134" i="158" l="1"/>
  <c r="L135" i="158"/>
  <c r="M135" i="158" l="1"/>
  <c r="N134" i="158"/>
  <c r="N135" i="158" l="1"/>
  <c r="O134" i="158"/>
  <c r="O135" i="158" l="1"/>
  <c r="P134" i="158"/>
  <c r="P135" i="158" l="1"/>
  <c r="Q134" i="158"/>
  <c r="R134" i="158" l="1"/>
  <c r="Q135" i="158"/>
  <c r="S134" i="158" l="1"/>
  <c r="R135" i="158"/>
  <c r="T134" i="158" l="1"/>
  <c r="S135" i="158"/>
  <c r="U134" i="158" l="1"/>
  <c r="T135" i="158"/>
  <c r="U135" i="158" l="1"/>
  <c r="V134" i="158"/>
  <c r="V135" i="158" l="1"/>
  <c r="W134" i="158"/>
  <c r="W135" i="158" l="1"/>
  <c r="X134" i="158"/>
  <c r="X135" i="158" l="1"/>
  <c r="Y134" i="158"/>
  <c r="Z134" i="158" l="1"/>
  <c r="Y135" i="158"/>
  <c r="AA134" i="158" l="1"/>
  <c r="Z135" i="158"/>
  <c r="AB134" i="158" l="1"/>
  <c r="AA135" i="158"/>
  <c r="AC134" i="158" l="1"/>
  <c r="AB135" i="158"/>
  <c r="AC135" i="158" l="1"/>
  <c r="AD134" i="158"/>
  <c r="AD135" i="158" l="1"/>
  <c r="C143" i="158"/>
  <c r="AG136" i="158"/>
  <c r="AG138" i="158" l="1"/>
  <c r="D143" i="158"/>
  <c r="C144" i="158"/>
  <c r="E143" i="158" l="1"/>
  <c r="D144" i="158"/>
  <c r="F143" i="158" l="1"/>
  <c r="E144" i="158"/>
  <c r="F144" i="158" l="1"/>
  <c r="G143" i="158"/>
  <c r="G144" i="158" l="1"/>
  <c r="H143" i="158"/>
  <c r="H144" i="158" l="1"/>
  <c r="I143" i="158"/>
  <c r="I144" i="158" l="1"/>
  <c r="J143" i="158"/>
  <c r="K143" i="158" l="1"/>
  <c r="J144" i="158"/>
  <c r="L143" i="158" l="1"/>
  <c r="K144" i="158"/>
  <c r="M143" i="158" l="1"/>
  <c r="L144" i="158"/>
  <c r="N143" i="158" l="1"/>
  <c r="M144" i="158"/>
  <c r="N144" i="158" l="1"/>
  <c r="O143" i="158"/>
  <c r="O144" i="158" l="1"/>
  <c r="P143" i="158"/>
  <c r="P144" i="158" l="1"/>
  <c r="Q143" i="158"/>
  <c r="Q144" i="158" l="1"/>
  <c r="R143" i="158"/>
  <c r="S143" i="158" l="1"/>
  <c r="R144" i="158"/>
  <c r="T143" i="158" l="1"/>
  <c r="S144" i="158"/>
  <c r="U143" i="158" l="1"/>
  <c r="T144" i="158"/>
  <c r="V143" i="158" l="1"/>
  <c r="U144" i="158"/>
  <c r="V144" i="158" l="1"/>
  <c r="W143" i="158"/>
  <c r="W144" i="158" l="1"/>
  <c r="X143" i="158"/>
  <c r="X144" i="158" l="1"/>
  <c r="Y143" i="158"/>
  <c r="Y144" i="158" l="1"/>
  <c r="Z143" i="158"/>
  <c r="AA143" i="158" l="1"/>
  <c r="Z144" i="158"/>
  <c r="AB143" i="158" l="1"/>
  <c r="AA144" i="158"/>
  <c r="AC143" i="158" l="1"/>
  <c r="AB144" i="158"/>
  <c r="AD143" i="158" l="1"/>
  <c r="AC144" i="158"/>
  <c r="AD144" i="158" l="1"/>
  <c r="C152" i="158"/>
  <c r="AG145" i="158"/>
  <c r="D152" i="158" l="1"/>
  <c r="C153" i="158"/>
  <c r="AG147" i="158"/>
  <c r="E152" i="158" l="1"/>
  <c r="D153" i="158"/>
  <c r="F152" i="158" l="1"/>
  <c r="E153" i="158"/>
  <c r="G152" i="158" l="1"/>
  <c r="F153" i="158"/>
  <c r="G153" i="158" l="1"/>
  <c r="H152" i="158"/>
  <c r="H153" i="158" l="1"/>
  <c r="I152" i="158"/>
  <c r="I153" i="158" l="1"/>
  <c r="J152" i="158"/>
  <c r="J153" i="158" l="1"/>
  <c r="K152" i="158"/>
  <c r="L152" i="158" l="1"/>
  <c r="K153" i="158"/>
  <c r="M152" i="158" l="1"/>
  <c r="L153" i="158"/>
  <c r="N152" i="158" l="1"/>
  <c r="M153" i="158"/>
  <c r="O152" i="158" l="1"/>
  <c r="N153" i="158"/>
  <c r="O153" i="158" l="1"/>
  <c r="P152" i="158"/>
  <c r="P153" i="158" l="1"/>
  <c r="Q152" i="158"/>
  <c r="Q153" i="158" l="1"/>
  <c r="R152" i="158"/>
  <c r="R153" i="158" l="1"/>
  <c r="S152" i="158"/>
  <c r="T152" i="158" l="1"/>
  <c r="S153" i="158"/>
  <c r="U152" i="158" l="1"/>
  <c r="T153" i="158"/>
  <c r="V152" i="158" l="1"/>
  <c r="U153" i="158"/>
  <c r="W152" i="158" l="1"/>
  <c r="V153" i="158"/>
  <c r="W153" i="158" l="1"/>
  <c r="X152" i="158"/>
  <c r="X153" i="158" l="1"/>
  <c r="Y152" i="158"/>
  <c r="Y153" i="158" l="1"/>
  <c r="Z152" i="158"/>
  <c r="Z153" i="158" l="1"/>
  <c r="AA152" i="158"/>
  <c r="AB152" i="158" l="1"/>
  <c r="AA153" i="158"/>
  <c r="AC152" i="158" l="1"/>
  <c r="AB153" i="158"/>
  <c r="AD152" i="158" l="1"/>
  <c r="AC153" i="158"/>
  <c r="AD153" i="158" l="1"/>
  <c r="C161" i="158"/>
  <c r="AG154" i="158"/>
  <c r="AG156" i="158" l="1"/>
  <c r="C162" i="158"/>
  <c r="D161" i="158"/>
  <c r="E161" i="158" l="1"/>
  <c r="D162" i="158"/>
  <c r="F161" i="158" l="1"/>
  <c r="E162" i="158"/>
  <c r="G161" i="158" l="1"/>
  <c r="F162" i="158"/>
  <c r="H161" i="158" l="1"/>
  <c r="G162" i="158"/>
  <c r="H162" i="158" l="1"/>
  <c r="I161" i="158"/>
  <c r="I162" i="158" l="1"/>
  <c r="J161" i="158"/>
  <c r="J162" i="158" l="1"/>
  <c r="K161" i="158"/>
  <c r="K162" i="158" l="1"/>
  <c r="L161" i="158"/>
  <c r="M161" i="158" l="1"/>
  <c r="L162" i="158"/>
  <c r="N161" i="158" l="1"/>
  <c r="M162" i="158"/>
  <c r="O161" i="158" l="1"/>
  <c r="N162" i="158"/>
  <c r="P161" i="158" l="1"/>
  <c r="O162" i="158"/>
  <c r="P162" i="158" l="1"/>
  <c r="Q161" i="158"/>
  <c r="Q162" i="158" l="1"/>
  <c r="R161" i="158"/>
  <c r="R162" i="158" l="1"/>
  <c r="S161" i="158"/>
  <c r="S162" i="158" l="1"/>
  <c r="T161" i="158"/>
  <c r="U161" i="158" l="1"/>
  <c r="T162" i="158"/>
  <c r="V161" i="158" l="1"/>
  <c r="U162" i="158"/>
  <c r="W161" i="158" l="1"/>
  <c r="V162" i="158"/>
  <c r="X161" i="158" l="1"/>
  <c r="W162" i="158"/>
  <c r="X162" i="158" l="1"/>
  <c r="Y161" i="158"/>
  <c r="Y162" i="158" l="1"/>
  <c r="Z161" i="158"/>
  <c r="Z162" i="158" l="1"/>
  <c r="AA161" i="158"/>
  <c r="AA162" i="158" l="1"/>
  <c r="AB161" i="158"/>
  <c r="AC161" i="158" l="1"/>
  <c r="AB162" i="158"/>
  <c r="AD161" i="158" l="1"/>
  <c r="AC162" i="158"/>
  <c r="C170" i="158" l="1"/>
  <c r="AD162" i="158"/>
  <c r="AG163" i="158"/>
  <c r="AG165" i="158" l="1"/>
  <c r="C171" i="158"/>
  <c r="D170" i="158"/>
  <c r="D171" i="158" l="1"/>
  <c r="E170" i="158"/>
  <c r="F170" i="158" l="1"/>
  <c r="E171" i="158"/>
  <c r="G170" i="158" l="1"/>
  <c r="F171" i="158"/>
  <c r="H170" i="158" l="1"/>
  <c r="G171" i="158"/>
  <c r="I170" i="158" l="1"/>
  <c r="H171" i="158"/>
  <c r="I171" i="158" l="1"/>
  <c r="J170" i="158"/>
  <c r="J171" i="158" l="1"/>
  <c r="K170" i="158"/>
  <c r="K171" i="158" l="1"/>
  <c r="L170" i="158"/>
  <c r="L171" i="158" l="1"/>
  <c r="M170" i="158"/>
  <c r="N170" i="158" l="1"/>
  <c r="M171" i="158"/>
  <c r="O170" i="158" l="1"/>
  <c r="N171" i="158"/>
  <c r="P170" i="158" l="1"/>
  <c r="O171" i="158"/>
  <c r="Q170" i="158" l="1"/>
  <c r="P171" i="158"/>
  <c r="Q171" i="158" l="1"/>
  <c r="R170" i="158"/>
  <c r="R171" i="158" l="1"/>
  <c r="S170" i="158"/>
  <c r="S171" i="158" l="1"/>
  <c r="T170" i="158"/>
  <c r="T171" i="158" l="1"/>
  <c r="U170" i="158"/>
  <c r="V170" i="158" l="1"/>
  <c r="U171" i="158"/>
  <c r="W170" i="158" l="1"/>
  <c r="V171" i="158"/>
  <c r="X170" i="158" l="1"/>
  <c r="W171" i="158"/>
  <c r="Y170" i="158" l="1"/>
  <c r="X171" i="158"/>
  <c r="Y171" i="158" l="1"/>
  <c r="Z170" i="158"/>
  <c r="Z171" i="158" l="1"/>
  <c r="AA170" i="158"/>
  <c r="AA171" i="158" l="1"/>
  <c r="AB170" i="158"/>
  <c r="AB171" i="158" l="1"/>
  <c r="AC170" i="158"/>
  <c r="AD170" i="158" l="1"/>
  <c r="AC171" i="158"/>
  <c r="AD171" i="158" l="1"/>
  <c r="AG172" i="158"/>
  <c r="U4" i="158" s="1"/>
  <c r="AG174" i="158" l="1"/>
  <c r="U5" i="158" l="1"/>
  <c r="AI6" i="158" l="1"/>
  <c r="AG6" i="158" s="1"/>
  <c r="AI4" i="158"/>
  <c r="AG4" i="158" s="1"/>
  <c r="AI5" i="158"/>
  <c r="AG5" i="158" s="1"/>
</calcChain>
</file>

<file path=xl/sharedStrings.xml><?xml version="1.0" encoding="utf-8"?>
<sst xmlns="http://schemas.openxmlformats.org/spreadsheetml/2006/main" count="2680" uniqueCount="1292">
  <si>
    <t>処分業者（中間処理または最終処分）</t>
    <rPh sb="0" eb="2">
      <t>ショブン</t>
    </rPh>
    <rPh sb="2" eb="4">
      <t>ギョウシャ</t>
    </rPh>
    <rPh sb="5" eb="7">
      <t>チュウカン</t>
    </rPh>
    <rPh sb="7" eb="9">
      <t>ショリ</t>
    </rPh>
    <rPh sb="12" eb="14">
      <t>サイシュウ</t>
    </rPh>
    <rPh sb="14" eb="16">
      <t>ショブン</t>
    </rPh>
    <phoneticPr fontId="13"/>
  </si>
  <si>
    <t>許可期限</t>
    <rPh sb="0" eb="2">
      <t>キョカ</t>
    </rPh>
    <rPh sb="2" eb="4">
      <t>キゲン</t>
    </rPh>
    <phoneticPr fontId="13"/>
  </si>
  <si>
    <t>　中間処理　①脱水　②乾燥　③焼却　④破砕　⑤選別　⑥その他</t>
    <rPh sb="1" eb="3">
      <t>チュウカン</t>
    </rPh>
    <rPh sb="3" eb="5">
      <t>ショリ</t>
    </rPh>
    <phoneticPr fontId="13"/>
  </si>
  <si>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3"/>
  </si>
  <si>
    <t>　２つの地域にまたがり運搬を委託する場合に別々の許可が必要となる</t>
    <rPh sb="4" eb="6">
      <t>チイキ</t>
    </rPh>
    <rPh sb="11" eb="13">
      <t>ウンパン</t>
    </rPh>
    <rPh sb="14" eb="16">
      <t>イタク</t>
    </rPh>
    <rPh sb="18" eb="20">
      <t>バアイ</t>
    </rPh>
    <rPh sb="21" eb="23">
      <t>ベツベツ</t>
    </rPh>
    <rPh sb="24" eb="26">
      <t>キョカ</t>
    </rPh>
    <rPh sb="27" eb="29">
      <t>ヒツヨウ</t>
    </rPh>
    <phoneticPr fontId="13"/>
  </si>
  <si>
    <t>福岡県、他県、北九州市、福岡市、大牟田市</t>
    <rPh sb="0" eb="3">
      <t>フクオカケン</t>
    </rPh>
    <rPh sb="4" eb="6">
      <t>タケン</t>
    </rPh>
    <rPh sb="7" eb="11">
      <t>キタキュウシュウシ</t>
    </rPh>
    <rPh sb="12" eb="15">
      <t>フクオカシ</t>
    </rPh>
    <rPh sb="16" eb="20">
      <t>オオムタシ</t>
    </rPh>
    <phoneticPr fontId="13"/>
  </si>
  <si>
    <t>工　事　名</t>
  </si>
  <si>
    <t>年</t>
    <rPh sb="0" eb="1">
      <t>ネン</t>
    </rPh>
    <phoneticPr fontId="13"/>
  </si>
  <si>
    <t>月</t>
    <rPh sb="0" eb="1">
      <t>ガツ</t>
    </rPh>
    <phoneticPr fontId="13"/>
  </si>
  <si>
    <t>日</t>
    <rPh sb="0" eb="1">
      <t>ニチ</t>
    </rPh>
    <phoneticPr fontId="13"/>
  </si>
  <si>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</si>
  <si>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</si>
  <si>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</si>
  <si>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</si>
  <si>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</si>
  <si>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</si>
  <si>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</si>
  <si>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3"/>
  </si>
  <si>
    <t>万円(税抜)</t>
    <phoneticPr fontId="13"/>
  </si>
  <si>
    <t>事務所電話番号</t>
    <rPh sb="0" eb="2">
      <t>ジム</t>
    </rPh>
    <rPh sb="2" eb="3">
      <t>ショ</t>
    </rPh>
    <rPh sb="3" eb="5">
      <t>デンワ</t>
    </rPh>
    <rPh sb="5" eb="7">
      <t>バンゴウ</t>
    </rPh>
    <phoneticPr fontId="13"/>
  </si>
  <si>
    <t>会社名</t>
    <rPh sb="0" eb="3">
      <t>カイシャメイ</t>
    </rPh>
    <phoneticPr fontId="13"/>
  </si>
  <si>
    <t>代表者</t>
    <rPh sb="0" eb="3">
      <t>ダイヒョウシャ</t>
    </rPh>
    <phoneticPr fontId="13"/>
  </si>
  <si>
    <t>電話</t>
    <rPh sb="0" eb="2">
      <t>デンワ</t>
    </rPh>
    <phoneticPr fontId="13"/>
  </si>
  <si>
    <t>ファックス</t>
    <phoneticPr fontId="13"/>
  </si>
  <si>
    <t>～</t>
    <phoneticPr fontId="13"/>
  </si>
  <si>
    <t>安全・訓練等の活動計画書</t>
    <rPh sb="0" eb="2">
      <t>アンゼン</t>
    </rPh>
    <rPh sb="3" eb="5">
      <t>クンレン</t>
    </rPh>
    <rPh sb="5" eb="6">
      <t>トウ</t>
    </rPh>
    <rPh sb="7" eb="9">
      <t>カツドウ</t>
    </rPh>
    <rPh sb="9" eb="12">
      <t>ケイカクショ</t>
    </rPh>
    <phoneticPr fontId="13"/>
  </si>
  <si>
    <t>実施
年月日</t>
    <rPh sb="0" eb="2">
      <t>ジッシ</t>
    </rPh>
    <rPh sb="3" eb="6">
      <t>ネンガッピ</t>
    </rPh>
    <phoneticPr fontId="13"/>
  </si>
  <si>
    <t>単位</t>
    <rPh sb="0" eb="2">
      <t>タンイ</t>
    </rPh>
    <phoneticPr fontId="13"/>
  </si>
  <si>
    <t>備考欄</t>
    <rPh sb="0" eb="2">
      <t>ビコウ</t>
    </rPh>
    <rPh sb="2" eb="3">
      <t>ラン</t>
    </rPh>
    <phoneticPr fontId="13"/>
  </si>
  <si>
    <t>項目</t>
    <rPh sb="0" eb="2">
      <t>コウモク</t>
    </rPh>
    <phoneticPr fontId="13"/>
  </si>
  <si>
    <t>入力欄</t>
    <rPh sb="0" eb="2">
      <t>ニュウリョク</t>
    </rPh>
    <rPh sb="2" eb="3">
      <t>ラン</t>
    </rPh>
    <phoneticPr fontId="13"/>
  </si>
  <si>
    <t>小項目</t>
    <rPh sb="0" eb="3">
      <t>ショウコウモク</t>
    </rPh>
    <phoneticPr fontId="13"/>
  </si>
  <si>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3"/>
  </si>
  <si>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3"/>
  </si>
  <si>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3"/>
  </si>
  <si>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3"/>
  </si>
  <si>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3"/>
  </si>
  <si>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3"/>
  </si>
  <si>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3"/>
  </si>
  <si>
    <t>発注者</t>
    <rPh sb="0" eb="3">
      <t>ハッチュウシャ</t>
    </rPh>
    <phoneticPr fontId="13"/>
  </si>
  <si>
    <t>建設発生土処分地計画書</t>
    <rPh sb="0" eb="2">
      <t>ケンセツ</t>
    </rPh>
    <rPh sb="2" eb="5">
      <t>ハッセイド</t>
    </rPh>
    <rPh sb="5" eb="8">
      <t>ショブンチ</t>
    </rPh>
    <rPh sb="8" eb="11">
      <t>ケイカクショ</t>
    </rPh>
    <phoneticPr fontId="13"/>
  </si>
  <si>
    <t>建設発生土量</t>
    <rPh sb="0" eb="2">
      <t>ケンセツ</t>
    </rPh>
    <rPh sb="2" eb="5">
      <t>ハッセイド</t>
    </rPh>
    <rPh sb="5" eb="6">
      <t>リョウ</t>
    </rPh>
    <phoneticPr fontId="13"/>
  </si>
  <si>
    <t>運搬距離</t>
    <rPh sb="0" eb="2">
      <t>ウンパン</t>
    </rPh>
    <rPh sb="2" eb="4">
      <t>キョリ</t>
    </rPh>
    <phoneticPr fontId="13"/>
  </si>
  <si>
    <t>建設発生土処分地</t>
    <rPh sb="0" eb="2">
      <t>ケンセツ</t>
    </rPh>
    <rPh sb="2" eb="5">
      <t>ハッセイド</t>
    </rPh>
    <rPh sb="5" eb="8">
      <t>ショブンチ</t>
    </rPh>
    <phoneticPr fontId="13"/>
  </si>
  <si>
    <t>処分地面積</t>
    <rPh sb="0" eb="3">
      <t>ショブンチ</t>
    </rPh>
    <rPh sb="3" eb="5">
      <t>メンセキ</t>
    </rPh>
    <phoneticPr fontId="13"/>
  </si>
  <si>
    <t>㎡</t>
    <phoneticPr fontId="13"/>
  </si>
  <si>
    <t>㎥</t>
    <phoneticPr fontId="13"/>
  </si>
  <si>
    <t>建設発生土処分地確認書</t>
    <rPh sb="0" eb="2">
      <t>ケンセツ</t>
    </rPh>
    <rPh sb="2" eb="5">
      <t>ハッセイド</t>
    </rPh>
    <rPh sb="5" eb="8">
      <t>ショブンチ</t>
    </rPh>
    <rPh sb="8" eb="11">
      <t>カクニンショ</t>
    </rPh>
    <phoneticPr fontId="13"/>
  </si>
  <si>
    <t>※処分状況が分かるような写真を添付すること</t>
    <phoneticPr fontId="13"/>
  </si>
  <si>
    <t>共通項目入力シート</t>
    <rPh sb="0" eb="2">
      <t>キョウツウ</t>
    </rPh>
    <rPh sb="2" eb="4">
      <t>コウモク</t>
    </rPh>
    <rPh sb="4" eb="6">
      <t>ニュウリョク</t>
    </rPh>
    <phoneticPr fontId="13"/>
  </si>
  <si>
    <t>住所</t>
    <rPh sb="0" eb="2">
      <t>ジュウショ</t>
    </rPh>
    <phoneticPr fontId="13"/>
  </si>
  <si>
    <t>氏名</t>
    <rPh sb="0" eb="2">
      <t>シメイ</t>
    </rPh>
    <phoneticPr fontId="13"/>
  </si>
  <si>
    <t>生年月日</t>
    <rPh sb="0" eb="2">
      <t>セイネン</t>
    </rPh>
    <rPh sb="2" eb="4">
      <t>ガッピ</t>
    </rPh>
    <phoneticPr fontId="13"/>
  </si>
  <si>
    <t>着工</t>
    <rPh sb="0" eb="2">
      <t>チャッコウ</t>
    </rPh>
    <phoneticPr fontId="13"/>
  </si>
  <si>
    <t>完成</t>
    <rPh sb="0" eb="2">
      <t>カンセイ</t>
    </rPh>
    <phoneticPr fontId="13"/>
  </si>
  <si>
    <t>資格</t>
    <rPh sb="0" eb="2">
      <t>シカク</t>
    </rPh>
    <phoneticPr fontId="13"/>
  </si>
  <si>
    <t>工事名</t>
    <rPh sb="0" eb="3">
      <t>コウジメイ</t>
    </rPh>
    <phoneticPr fontId="13"/>
  </si>
  <si>
    <t>工事箇所</t>
    <rPh sb="0" eb="2">
      <t>コウジ</t>
    </rPh>
    <rPh sb="2" eb="4">
      <t>カショ</t>
    </rPh>
    <phoneticPr fontId="13"/>
  </si>
  <si>
    <t>工期</t>
    <rPh sb="0" eb="2">
      <t>コウキ</t>
    </rPh>
    <phoneticPr fontId="13"/>
  </si>
  <si>
    <t>現場代理人</t>
    <rPh sb="0" eb="2">
      <t>ゲンバ</t>
    </rPh>
    <rPh sb="2" eb="5">
      <t>ダイリニン</t>
    </rPh>
    <phoneticPr fontId="13"/>
  </si>
  <si>
    <t>主任技術者</t>
    <rPh sb="0" eb="2">
      <t>シュニン</t>
    </rPh>
    <rPh sb="2" eb="5">
      <t>ギジュツシャ</t>
    </rPh>
    <phoneticPr fontId="13"/>
  </si>
  <si>
    <t>請負代金</t>
    <rPh sb="0" eb="2">
      <t>ウケオイ</t>
    </rPh>
    <rPh sb="2" eb="4">
      <t>ダイキン</t>
    </rPh>
    <phoneticPr fontId="13"/>
  </si>
  <si>
    <t>事業名</t>
    <rPh sb="0" eb="2">
      <t>ジギョウ</t>
    </rPh>
    <rPh sb="2" eb="3">
      <t>メイ</t>
    </rPh>
    <phoneticPr fontId="13"/>
  </si>
  <si>
    <t>契約</t>
    <rPh sb="0" eb="2">
      <t>ケイヤク</t>
    </rPh>
    <phoneticPr fontId="13"/>
  </si>
  <si>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3"/>
  </si>
  <si>
    <t>税込み</t>
    <rPh sb="0" eb="2">
      <t>ゼイコ</t>
    </rPh>
    <phoneticPr fontId="13"/>
  </si>
  <si>
    <t>請負者</t>
    <rPh sb="0" eb="3">
      <t>ウケオイシャ</t>
    </rPh>
    <phoneticPr fontId="13"/>
  </si>
  <si>
    <t>起工番号</t>
    <rPh sb="0" eb="2">
      <t>キコウ</t>
    </rPh>
    <rPh sb="2" eb="4">
      <t>バンゴウ</t>
    </rPh>
    <phoneticPr fontId="13"/>
  </si>
  <si>
    <t>商号</t>
    <rPh sb="0" eb="2">
      <t>ショウゴウ</t>
    </rPh>
    <phoneticPr fontId="13"/>
  </si>
  <si>
    <t>路線</t>
    <rPh sb="0" eb="2">
      <t>ロセン</t>
    </rPh>
    <phoneticPr fontId="13"/>
  </si>
  <si>
    <t>河川</t>
    <rPh sb="0" eb="2">
      <t>カセン</t>
    </rPh>
    <phoneticPr fontId="13"/>
  </si>
  <si>
    <t>名</t>
    <rPh sb="0" eb="1">
      <t>メイ</t>
    </rPh>
    <phoneticPr fontId="13"/>
  </si>
  <si>
    <t>安全教育活動の内容</t>
    <rPh sb="0" eb="2">
      <t>アンゼン</t>
    </rPh>
    <rPh sb="2" eb="4">
      <t>キョウイク</t>
    </rPh>
    <rPh sb="4" eb="6">
      <t>カツドウ</t>
    </rPh>
    <rPh sb="7" eb="9">
      <t>ナイヨウ</t>
    </rPh>
    <phoneticPr fontId="13"/>
  </si>
  <si>
    <t>路線・河川名</t>
    <rPh sb="0" eb="2">
      <t>ロセン</t>
    </rPh>
    <rPh sb="3" eb="5">
      <t>カセン</t>
    </rPh>
    <rPh sb="5" eb="6">
      <t>メイ</t>
    </rPh>
    <phoneticPr fontId="13"/>
  </si>
  <si>
    <t>工 事 打 合 せ 簿</t>
    <rPh sb="0" eb="1">
      <t>コウ</t>
    </rPh>
    <rPh sb="2" eb="3">
      <t>コト</t>
    </rPh>
    <rPh sb="4" eb="5">
      <t>ダ</t>
    </rPh>
    <rPh sb="6" eb="7">
      <t>ゴウ</t>
    </rPh>
    <rPh sb="10" eb="11">
      <t>ボ</t>
    </rPh>
    <phoneticPr fontId="13"/>
  </si>
  <si>
    <t>発議年月日</t>
    <rPh sb="0" eb="2">
      <t>ハツギ</t>
    </rPh>
    <rPh sb="2" eb="5">
      <t>ネンガッピ</t>
    </rPh>
    <phoneticPr fontId="13"/>
  </si>
  <si>
    <t>発議事項</t>
    <rPh sb="0" eb="2">
      <t>ハツギ</t>
    </rPh>
    <rPh sb="2" eb="4">
      <t>ジコウ</t>
    </rPh>
    <phoneticPr fontId="13"/>
  </si>
  <si>
    <t>上記について</t>
    <rPh sb="0" eb="2">
      <t>ジョウキ</t>
    </rPh>
    <phoneticPr fontId="13"/>
  </si>
  <si>
    <t>　　　　　　　　　</t>
  </si>
  <si>
    <t>材　料　名</t>
  </si>
  <si>
    <t>理　　　　　　　　　　由</t>
  </si>
  <si>
    <t>起 工 番 号</t>
    <phoneticPr fontId="13"/>
  </si>
  <si>
    <t>工   事   名</t>
    <phoneticPr fontId="13"/>
  </si>
  <si>
    <t>路        線</t>
    <phoneticPr fontId="13"/>
  </si>
  <si>
    <t>河   川   名</t>
    <phoneticPr fontId="13"/>
  </si>
  <si>
    <t>建設廃棄物処理計画書</t>
    <rPh sb="0" eb="2">
      <t>ケンセツ</t>
    </rPh>
    <rPh sb="2" eb="5">
      <t>ハイキブツ</t>
    </rPh>
    <rPh sb="5" eb="7">
      <t>ショリ</t>
    </rPh>
    <rPh sb="7" eb="10">
      <t>ケイカクショ</t>
    </rPh>
    <phoneticPr fontId="13"/>
  </si>
  <si>
    <t>工事場所</t>
    <rPh sb="0" eb="2">
      <t>コウジ</t>
    </rPh>
    <rPh sb="2" eb="4">
      <t>バショ</t>
    </rPh>
    <phoneticPr fontId="13"/>
  </si>
  <si>
    <t>工　期</t>
    <rPh sb="0" eb="1">
      <t>コウ</t>
    </rPh>
    <rPh sb="2" eb="3">
      <t>キ</t>
    </rPh>
    <phoneticPr fontId="13"/>
  </si>
  <si>
    <t>事務所名</t>
    <rPh sb="0" eb="2">
      <t>ジム</t>
    </rPh>
    <rPh sb="2" eb="3">
      <t>ショ</t>
    </rPh>
    <rPh sb="3" eb="4">
      <t>メイ</t>
    </rPh>
    <phoneticPr fontId="13"/>
  </si>
  <si>
    <t>請負業者名</t>
    <rPh sb="0" eb="2">
      <t>ウケオイ</t>
    </rPh>
    <rPh sb="2" eb="4">
      <t>ギョウシャ</t>
    </rPh>
    <rPh sb="4" eb="5">
      <t>メイ</t>
    </rPh>
    <phoneticPr fontId="13"/>
  </si>
  <si>
    <t>監督員名</t>
    <rPh sb="0" eb="3">
      <t>カントクイン</t>
    </rPh>
    <rPh sb="3" eb="4">
      <t>メイ</t>
    </rPh>
    <phoneticPr fontId="13"/>
  </si>
  <si>
    <t>建設廃棄物の種類</t>
    <rPh sb="0" eb="2">
      <t>ケンセツ</t>
    </rPh>
    <rPh sb="2" eb="5">
      <t>ハイキブツ</t>
    </rPh>
    <rPh sb="6" eb="8">
      <t>シュルイ</t>
    </rPh>
    <phoneticPr fontId="13"/>
  </si>
  <si>
    <r>
      <t>処分方法</t>
    </r>
    <r>
      <rPr>
        <sz val="8"/>
        <rFont val="ＭＳ Ｐ明朝"/>
        <family val="1"/>
        <charset val="128"/>
      </rPr>
      <t>※１</t>
    </r>
    <rPh sb="0" eb="2">
      <t>ショブン</t>
    </rPh>
    <rPh sb="2" eb="4">
      <t>ホウホウ</t>
    </rPh>
    <phoneticPr fontId="13"/>
  </si>
  <si>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3"/>
  </si>
  <si>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3"/>
  </si>
  <si>
    <t>処理期間</t>
    <rPh sb="0" eb="2">
      <t>ショリ</t>
    </rPh>
    <rPh sb="2" eb="4">
      <t>キカン</t>
    </rPh>
    <phoneticPr fontId="13"/>
  </si>
  <si>
    <t>処分先（都道府県政令市名）</t>
    <rPh sb="0" eb="2">
      <t>ショブン</t>
    </rPh>
    <rPh sb="2" eb="3">
      <t>サキ</t>
    </rPh>
    <rPh sb="4" eb="8">
      <t>トドウフケン</t>
    </rPh>
    <rPh sb="8" eb="10">
      <t>セイレイ</t>
    </rPh>
    <rPh sb="10" eb="11">
      <t>シ</t>
    </rPh>
    <rPh sb="11" eb="12">
      <t>メイ</t>
    </rPh>
    <phoneticPr fontId="13"/>
  </si>
  <si>
    <t>処理単価</t>
    <rPh sb="0" eb="2">
      <t>ショリ</t>
    </rPh>
    <rPh sb="2" eb="4">
      <t>タンカ</t>
    </rPh>
    <phoneticPr fontId="13"/>
  </si>
  <si>
    <t>収集・運搬業者</t>
    <rPh sb="0" eb="2">
      <t>シュウシュウ</t>
    </rPh>
    <rPh sb="3" eb="5">
      <t>ウンパン</t>
    </rPh>
    <rPh sb="5" eb="7">
      <t>ギョウシャ</t>
    </rPh>
    <phoneticPr fontId="13"/>
  </si>
  <si>
    <t>業者名</t>
    <rPh sb="0" eb="3">
      <t>ギョウシャメイ</t>
    </rPh>
    <phoneticPr fontId="13"/>
  </si>
  <si>
    <t>許可番号等</t>
    <rPh sb="0" eb="2">
      <t>キョカ</t>
    </rPh>
    <rPh sb="2" eb="4">
      <t>バンゴウ</t>
    </rPh>
    <rPh sb="4" eb="5">
      <t>トウ</t>
    </rPh>
    <phoneticPr fontId="13"/>
  </si>
  <si>
    <r>
      <t>２つの地域にまたがる場合</t>
    </r>
    <r>
      <rPr>
        <sz val="8"/>
        <rFont val="ＭＳ Ｐ明朝"/>
        <family val="1"/>
        <charset val="128"/>
      </rPr>
      <t>※２</t>
    </r>
    <rPh sb="3" eb="5">
      <t>チイキ</t>
    </rPh>
    <rPh sb="10" eb="12">
      <t>バアイ</t>
    </rPh>
    <phoneticPr fontId="13"/>
  </si>
  <si>
    <t>備考</t>
    <rPh sb="0" eb="2">
      <t>ビコウ</t>
    </rPh>
    <phoneticPr fontId="13"/>
  </si>
  <si>
    <t>都道府県
・特定市</t>
    <rPh sb="0" eb="4">
      <t>トドウフケン</t>
    </rPh>
    <rPh sb="6" eb="8">
      <t>トクテイ</t>
    </rPh>
    <rPh sb="8" eb="9">
      <t>シ</t>
    </rPh>
    <phoneticPr fontId="13"/>
  </si>
  <si>
    <t>許可番号</t>
    <rPh sb="0" eb="2">
      <t>キョカ</t>
    </rPh>
    <rPh sb="2" eb="4">
      <t>バンゴウ</t>
    </rPh>
    <phoneticPr fontId="13"/>
  </si>
  <si>
    <t>取扱う
建設廃棄物の種類</t>
    <rPh sb="0" eb="1">
      <t>ト</t>
    </rPh>
    <rPh sb="1" eb="2">
      <t>アツカ</t>
    </rPh>
    <rPh sb="4" eb="6">
      <t>ケンセツ</t>
    </rPh>
    <rPh sb="6" eb="9">
      <t>ハイキブツ</t>
    </rPh>
    <rPh sb="10" eb="12">
      <t>シュルイ</t>
    </rPh>
    <phoneticPr fontId="13"/>
  </si>
  <si>
    <t>段階確認書</t>
    <rPh sb="0" eb="2">
      <t>ダンカイ</t>
    </rPh>
    <rPh sb="2" eb="5">
      <t>カクニンショ</t>
    </rPh>
    <phoneticPr fontId="13"/>
  </si>
  <si>
    <t>再 資 源 化 等 報 告 書</t>
    <phoneticPr fontId="13"/>
  </si>
  <si>
    <t>住所　　　　　　　　　　　　　　　　　　　　　　　　　　　　　　　　</t>
    <phoneticPr fontId="13"/>
  </si>
  <si>
    <r>
      <t>　1　工事の名称</t>
    </r>
    <r>
      <rPr>
        <u/>
        <sz val="10.5"/>
        <color indexed="8"/>
        <rFont val="ＭＳ 明朝"/>
        <family val="1"/>
        <charset val="128"/>
      </rPr>
      <t>　　　　　　　　　　　　　　　　　　　</t>
    </r>
    <phoneticPr fontId="13"/>
  </si>
  <si>
    <r>
      <t>　2　工事の場所　</t>
    </r>
    <r>
      <rPr>
        <u/>
        <sz val="10.5"/>
        <color indexed="8"/>
        <rFont val="ＭＳ 明朝"/>
        <family val="1"/>
        <charset val="128"/>
      </rPr>
      <t>　　　　　　　　　　　　　　　　　　　　　　　　　　　</t>
    </r>
    <phoneticPr fontId="13"/>
  </si>
  <si>
    <t>　3　再資源化等が完了した年月日</t>
    <phoneticPr fontId="13"/>
  </si>
  <si>
    <t>特定建設資材廃棄物
の種類</t>
    <phoneticPr fontId="13"/>
  </si>
  <si>
    <t xml:space="preserve">施設の名称
</t>
    <phoneticPr fontId="13"/>
  </si>
  <si>
    <t xml:space="preserve">所在地
</t>
    <phoneticPr fontId="13"/>
  </si>
  <si>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3"/>
  </si>
  <si>
    <t>(郵便番号　　　　―　　　　　)　　</t>
    <phoneticPr fontId="13"/>
  </si>
  <si>
    <t>電話番号</t>
    <phoneticPr fontId="13"/>
  </si>
  <si>
    <t>　　 再生資源利用実施書(必要事項を記載したもの)</t>
    <phoneticPr fontId="13"/>
  </si>
  <si>
    <t>　　 再生資源利用促進実施書(必要事項を記載したもの)</t>
    <phoneticPr fontId="13"/>
  </si>
  <si>
    <t>処理能力
（t・㎥/日）</t>
    <rPh sb="0" eb="2">
      <t>ショリ</t>
    </rPh>
    <rPh sb="2" eb="4">
      <t>ノウリョク</t>
    </rPh>
    <rPh sb="10" eb="11">
      <t>ニチ</t>
    </rPh>
    <phoneticPr fontId="13"/>
  </si>
  <si>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3"/>
  </si>
  <si>
    <t>年月日：</t>
    <rPh sb="0" eb="3">
      <t>ネンガッピ</t>
    </rPh>
    <phoneticPr fontId="13"/>
  </si>
  <si>
    <t>工事名</t>
    <rPh sb="0" eb="2">
      <t>コウジ</t>
    </rPh>
    <rPh sb="2" eb="3">
      <t>メイ</t>
    </rPh>
    <phoneticPr fontId="70"/>
  </si>
  <si>
    <t>変更工程表</t>
    <rPh sb="0" eb="2">
      <t>ヘンコウ</t>
    </rPh>
    <rPh sb="2" eb="5">
      <t>コウテイヒョウ</t>
    </rPh>
    <phoneticPr fontId="13"/>
  </si>
  <si>
    <t>年月日：</t>
    <rPh sb="0" eb="3">
      <t>ネンガッピ</t>
    </rPh>
    <phoneticPr fontId="75"/>
  </si>
  <si>
    <t>殿</t>
  </si>
  <si>
    <t>契約年月日</t>
  </si>
  <si>
    <t>単位</t>
  </si>
  <si>
    <t>添付図</t>
    <rPh sb="0" eb="2">
      <t>テンプ</t>
    </rPh>
    <rPh sb="2" eb="3">
      <t>ズ</t>
    </rPh>
    <phoneticPr fontId="13"/>
  </si>
  <si>
    <t>受注者</t>
    <rPh sb="0" eb="3">
      <t>ジュチュウシャシャ</t>
    </rPh>
    <phoneticPr fontId="13"/>
  </si>
  <si>
    <t>品質規格</t>
    <rPh sb="0" eb="2">
      <t>ヒンシツ</t>
    </rPh>
    <rPh sb="2" eb="4">
      <t>キカク</t>
    </rPh>
    <phoneticPr fontId="13"/>
  </si>
  <si>
    <t>段　階　確　認　書</t>
    <rPh sb="0" eb="1">
      <t>ダン</t>
    </rPh>
    <rPh sb="2" eb="3">
      <t>カイ</t>
    </rPh>
    <rPh sb="4" eb="5">
      <t>アキラ</t>
    </rPh>
    <rPh sb="6" eb="7">
      <t>シノブ</t>
    </rPh>
    <rPh sb="8" eb="9">
      <t>ショ</t>
    </rPh>
    <phoneticPr fontId="70"/>
  </si>
  <si>
    <t>施　工　予　定　表</t>
    <rPh sb="0" eb="1">
      <t>シ</t>
    </rPh>
    <rPh sb="2" eb="3">
      <t>コウ</t>
    </rPh>
    <rPh sb="4" eb="5">
      <t>ヨ</t>
    </rPh>
    <rPh sb="6" eb="7">
      <t>サダム</t>
    </rPh>
    <rPh sb="8" eb="9">
      <t>ヒョウ</t>
    </rPh>
    <phoneticPr fontId="70"/>
  </si>
  <si>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70"/>
  </si>
  <si>
    <t>受注者名：</t>
    <rPh sb="0" eb="3">
      <t>ジュチュウシャ</t>
    </rPh>
    <rPh sb="3" eb="4">
      <t>メイ</t>
    </rPh>
    <phoneticPr fontId="70"/>
  </si>
  <si>
    <t>現場代理人名等：</t>
    <rPh sb="0" eb="2">
      <t>ゲンバ</t>
    </rPh>
    <rPh sb="2" eb="5">
      <t>ダイリニン</t>
    </rPh>
    <rPh sb="5" eb="6">
      <t>ナ</t>
    </rPh>
    <rPh sb="6" eb="7">
      <t>ナド</t>
    </rPh>
    <phoneticPr fontId="70"/>
  </si>
  <si>
    <t>種　　　別</t>
    <rPh sb="0" eb="1">
      <t>タネ</t>
    </rPh>
    <rPh sb="4" eb="5">
      <t>ベツ</t>
    </rPh>
    <phoneticPr fontId="70"/>
  </si>
  <si>
    <t>細　　　別</t>
    <rPh sb="0" eb="1">
      <t>ホソ</t>
    </rPh>
    <rPh sb="4" eb="5">
      <t>ベツ</t>
    </rPh>
    <phoneticPr fontId="70"/>
  </si>
  <si>
    <t>確認時期項目</t>
    <rPh sb="0" eb="2">
      <t>カクニン</t>
    </rPh>
    <rPh sb="2" eb="4">
      <t>ジキ</t>
    </rPh>
    <rPh sb="4" eb="6">
      <t>コウモク</t>
    </rPh>
    <phoneticPr fontId="70"/>
  </si>
  <si>
    <t>施工予定時期</t>
    <rPh sb="0" eb="2">
      <t>セコウ</t>
    </rPh>
    <rPh sb="2" eb="4">
      <t>ヨテイ</t>
    </rPh>
    <rPh sb="4" eb="6">
      <t>ジキ</t>
    </rPh>
    <phoneticPr fontId="70"/>
  </si>
  <si>
    <t>記　　　事</t>
    <rPh sb="0" eb="1">
      <t>キ</t>
    </rPh>
    <rPh sb="4" eb="5">
      <t>コト</t>
    </rPh>
    <phoneticPr fontId="70"/>
  </si>
  <si>
    <t>通　　知　　書</t>
    <rPh sb="0" eb="1">
      <t>ツウ</t>
    </rPh>
    <rPh sb="3" eb="4">
      <t>チ</t>
    </rPh>
    <rPh sb="6" eb="7">
      <t>ショ</t>
    </rPh>
    <phoneticPr fontId="70"/>
  </si>
  <si>
    <t>監督職員名：</t>
    <rPh sb="0" eb="2">
      <t>カントク</t>
    </rPh>
    <rPh sb="2" eb="4">
      <t>ショクイン</t>
    </rPh>
    <rPh sb="4" eb="5">
      <t>ナ</t>
    </rPh>
    <phoneticPr fontId="70"/>
  </si>
  <si>
    <t>確 認 種 別</t>
    <rPh sb="0" eb="1">
      <t>アキラ</t>
    </rPh>
    <rPh sb="2" eb="3">
      <t>シノブ</t>
    </rPh>
    <rPh sb="4" eb="5">
      <t>タネ</t>
    </rPh>
    <rPh sb="6" eb="7">
      <t>ベツ</t>
    </rPh>
    <phoneticPr fontId="70"/>
  </si>
  <si>
    <t>確 認 細 別</t>
    <rPh sb="0" eb="1">
      <t>アキラ</t>
    </rPh>
    <rPh sb="2" eb="3">
      <t>シノブ</t>
    </rPh>
    <rPh sb="4" eb="5">
      <t>ホソ</t>
    </rPh>
    <rPh sb="6" eb="7">
      <t>ベツ</t>
    </rPh>
    <phoneticPr fontId="70"/>
  </si>
  <si>
    <t>確認時期予定日</t>
    <rPh sb="0" eb="2">
      <t>カクニン</t>
    </rPh>
    <rPh sb="2" eb="4">
      <t>ジキ</t>
    </rPh>
    <rPh sb="4" eb="6">
      <t>ヨテイ</t>
    </rPh>
    <rPh sb="6" eb="7">
      <t>ヒ</t>
    </rPh>
    <phoneticPr fontId="70"/>
  </si>
  <si>
    <t>確認実施日等</t>
    <rPh sb="0" eb="2">
      <t>カクニン</t>
    </rPh>
    <rPh sb="2" eb="5">
      <t>ジッシビ</t>
    </rPh>
    <rPh sb="5" eb="6">
      <t>ナド</t>
    </rPh>
    <phoneticPr fontId="70"/>
  </si>
  <si>
    <t>確　　認　　書</t>
    <rPh sb="0" eb="1">
      <t>アキラ</t>
    </rPh>
    <rPh sb="3" eb="4">
      <t>シノブ</t>
    </rPh>
    <rPh sb="6" eb="7">
      <t>ショ</t>
    </rPh>
    <phoneticPr fontId="70"/>
  </si>
  <si>
    <t>上記について、段階確認を実施し確認した。</t>
    <rPh sb="0" eb="2">
      <t>ジョウキ</t>
    </rPh>
    <rPh sb="7" eb="9">
      <t>ダンカイ</t>
    </rPh>
    <rPh sb="9" eb="11">
      <t>カクニン</t>
    </rPh>
    <rPh sb="12" eb="14">
      <t>ジッシ</t>
    </rPh>
    <rPh sb="15" eb="17">
      <t>カクニン</t>
    </rPh>
    <phoneticPr fontId="70"/>
  </si>
  <si>
    <t>支　　給　　品　　受　　領　　書</t>
  </si>
  <si>
    <t>（氏名）</t>
    <rPh sb="1" eb="3">
      <t>シメイ</t>
    </rPh>
    <phoneticPr fontId="75"/>
  </si>
  <si>
    <t>（現場代理人氏名）</t>
    <rPh sb="1" eb="3">
      <t>ゲンバ</t>
    </rPh>
    <rPh sb="3" eb="5">
      <t>ダイリ</t>
    </rPh>
    <rPh sb="5" eb="6">
      <t>ニン</t>
    </rPh>
    <rPh sb="6" eb="8">
      <t>シメイ</t>
    </rPh>
    <phoneticPr fontId="75"/>
  </si>
  <si>
    <t>　　　下記のとおり支給品を受領しました。</t>
  </si>
  <si>
    <t>工 事 名</t>
  </si>
  <si>
    <t>単　位</t>
  </si>
  <si>
    <t>前回まで</t>
    <phoneticPr fontId="75"/>
  </si>
  <si>
    <t>支給品清算書（支給材料清算書）</t>
    <rPh sb="0" eb="2">
      <t>シキュウ</t>
    </rPh>
    <rPh sb="2" eb="3">
      <t>ヒン</t>
    </rPh>
    <rPh sb="3" eb="6">
      <t>セイサンショ</t>
    </rPh>
    <rPh sb="7" eb="9">
      <t>シキュウ</t>
    </rPh>
    <rPh sb="9" eb="11">
      <t>ザイリョウ</t>
    </rPh>
    <rPh sb="11" eb="14">
      <t>セイサンショ</t>
    </rPh>
    <phoneticPr fontId="13"/>
  </si>
  <si>
    <t>支給品精算書（支給材料清算書）</t>
    <rPh sb="7" eb="9">
      <t>シキュウ</t>
    </rPh>
    <rPh sb="9" eb="11">
      <t>ザイリョウ</t>
    </rPh>
    <rPh sb="11" eb="14">
      <t>セイサンショ</t>
    </rPh>
    <phoneticPr fontId="78"/>
  </si>
  <si>
    <t>（現場代理人氏名）</t>
    <phoneticPr fontId="75"/>
  </si>
  <si>
    <t>　下記のとおり支給品を精算します。</t>
  </si>
  <si>
    <t>支給数量</t>
  </si>
  <si>
    <t>使用数量</t>
  </si>
  <si>
    <t>※</t>
  </si>
  <si>
    <t>※物品管理簿登記</t>
    <phoneticPr fontId="75"/>
  </si>
  <si>
    <t>主任監督員</t>
  </si>
  <si>
    <t>　　　　　　　</t>
  </si>
  <si>
    <t>（現場代理人氏名）</t>
    <rPh sb="6" eb="8">
      <t>シメイ</t>
    </rPh>
    <phoneticPr fontId="75"/>
  </si>
  <si>
    <t>現　場　発　生　品　調　書</t>
  </si>
  <si>
    <t>品　　　　名</t>
  </si>
  <si>
    <t>規　　　　格</t>
  </si>
  <si>
    <t>数　　　　量</t>
  </si>
  <si>
    <t>摘　　　　　　要</t>
  </si>
  <si>
    <t>自</t>
    <rPh sb="0" eb="1">
      <t>ジ</t>
    </rPh>
    <phoneticPr fontId="13"/>
  </si>
  <si>
    <t>（</t>
    <phoneticPr fontId="13"/>
  </si>
  <si>
    <t>）</t>
    <phoneticPr fontId="13"/>
  </si>
  <si>
    <t>します。</t>
    <phoneticPr fontId="13"/>
  </si>
  <si>
    <t>　　(注)　※は主任監督員が記入する。</t>
    <phoneticPr fontId="13"/>
  </si>
  <si>
    <t>　　　　　</t>
    <phoneticPr fontId="75"/>
  </si>
  <si>
    <t>㎞</t>
    <phoneticPr fontId="13"/>
  </si>
  <si>
    <t>㎞</t>
    <phoneticPr fontId="13"/>
  </si>
  <si>
    <t>材料承認願</t>
    <rPh sb="0" eb="2">
      <t>ザイリョウ</t>
    </rPh>
    <rPh sb="2" eb="4">
      <t>ショウニン</t>
    </rPh>
    <rPh sb="4" eb="5">
      <t>ネガ</t>
    </rPh>
    <phoneticPr fontId="13"/>
  </si>
  <si>
    <t>下記種別について、段階確認を行う予定であるので通知します。</t>
    <phoneticPr fontId="13"/>
  </si>
  <si>
    <t xml:space="preserve">受入地確認書
  上記建設発生土を引き受けました。
          　住　所
         　 氏　名
</t>
    <rPh sb="0" eb="1">
      <t>ウ</t>
    </rPh>
    <rPh sb="1" eb="2">
      <t>イ</t>
    </rPh>
    <rPh sb="2" eb="3">
      <t>チ</t>
    </rPh>
    <phoneticPr fontId="13"/>
  </si>
  <si>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3"/>
  </si>
  <si>
    <r>
      <t>処分方法</t>
    </r>
    <r>
      <rPr>
        <sz val="8"/>
        <rFont val="ＭＳ Ｐ明朝"/>
        <family val="1"/>
        <charset val="128"/>
      </rPr>
      <t>※１　</t>
    </r>
    <rPh sb="0" eb="2">
      <t>ショブン</t>
    </rPh>
    <rPh sb="2" eb="4">
      <t>ホウホウ</t>
    </rPh>
    <phoneticPr fontId="13"/>
  </si>
  <si>
    <r>
      <t>２つの地域にまたがる場合</t>
    </r>
    <r>
      <rPr>
        <sz val="8"/>
        <rFont val="ＭＳ Ｐ明朝"/>
        <family val="1"/>
        <charset val="128"/>
      </rPr>
      <t>※２</t>
    </r>
    <phoneticPr fontId="13"/>
  </si>
  <si>
    <t>受注者（住所）</t>
    <rPh sb="0" eb="2">
      <t>ジュチュウ</t>
    </rPh>
    <rPh sb="2" eb="3">
      <t>シャ</t>
    </rPh>
    <phoneticPr fontId="75"/>
  </si>
  <si>
    <t>品目</t>
    <phoneticPr fontId="13"/>
  </si>
  <si>
    <t>規格</t>
    <phoneticPr fontId="13"/>
  </si>
  <si>
    <t>数量</t>
    <phoneticPr fontId="13"/>
  </si>
  <si>
    <t>残数量</t>
    <phoneticPr fontId="13"/>
  </si>
  <si>
    <t>備考</t>
    <phoneticPr fontId="13"/>
  </si>
  <si>
    <t>証明欄</t>
    <phoneticPr fontId="13"/>
  </si>
  <si>
    <t>上記精算について調査したところ事実に相違ないことを</t>
    <phoneticPr fontId="13"/>
  </si>
  <si>
    <t>証明する。</t>
    <phoneticPr fontId="13"/>
  </si>
  <si>
    <t>品目</t>
    <phoneticPr fontId="13"/>
  </si>
  <si>
    <t>単位</t>
    <phoneticPr fontId="13"/>
  </si>
  <si>
    <t>今回</t>
    <phoneticPr fontId="13"/>
  </si>
  <si>
    <t>累計</t>
    <phoneticPr fontId="13"/>
  </si>
  <si>
    <t>備考</t>
    <phoneticPr fontId="13"/>
  </si>
  <si>
    <t>最終学歴</t>
    <rPh sb="0" eb="2">
      <t>サイシュウ</t>
    </rPh>
    <rPh sb="2" eb="4">
      <t>ガクレキ</t>
    </rPh>
    <phoneticPr fontId="13"/>
  </si>
  <si>
    <t>昭和46年1月1日であれば「1971/1/1」と記入して下さい</t>
    <rPh sb="0" eb="2">
      <t>ショウワ</t>
    </rPh>
    <rPh sb="4" eb="5">
      <t>ネン</t>
    </rPh>
    <rPh sb="6" eb="7">
      <t>ガツ</t>
    </rPh>
    <rPh sb="8" eb="9">
      <t>ニチ</t>
    </rPh>
    <rPh sb="24" eb="26">
      <t>キニュウ</t>
    </rPh>
    <rPh sb="28" eb="29">
      <t>クダ</t>
    </rPh>
    <phoneticPr fontId="13"/>
  </si>
  <si>
    <t>予算年度</t>
    <rPh sb="0" eb="2">
      <t>ヨサン</t>
    </rPh>
    <rPh sb="2" eb="4">
      <t>ネンド</t>
    </rPh>
    <phoneticPr fontId="13"/>
  </si>
  <si>
    <t>発注事務所</t>
    <rPh sb="0" eb="2">
      <t>ハッチュウ</t>
    </rPh>
    <rPh sb="2" eb="5">
      <t>ジムショ</t>
    </rPh>
    <phoneticPr fontId="13"/>
  </si>
  <si>
    <t>資格名及び資格番号を記入して下さい</t>
    <rPh sb="0" eb="2">
      <t>シカク</t>
    </rPh>
    <rPh sb="2" eb="3">
      <t>メイ</t>
    </rPh>
    <rPh sb="3" eb="4">
      <t>オヨ</t>
    </rPh>
    <rPh sb="5" eb="7">
      <t>シカク</t>
    </rPh>
    <rPh sb="7" eb="9">
      <t>バンゴウ</t>
    </rPh>
    <rPh sb="10" eb="12">
      <t>キニュウ</t>
    </rPh>
    <rPh sb="14" eb="15">
      <t>クダ</t>
    </rPh>
    <phoneticPr fontId="13"/>
  </si>
  <si>
    <t>材　料　承　認　願</t>
    <rPh sb="4" eb="5">
      <t>ショウ</t>
    </rPh>
    <rPh sb="6" eb="7">
      <t>ニン</t>
    </rPh>
    <rPh sb="8" eb="9">
      <t>ネガイ</t>
    </rPh>
    <phoneticPr fontId="13"/>
  </si>
  <si>
    <t>　　　　年　　　月　　　日</t>
    <rPh sb="4" eb="5">
      <t>ネン</t>
    </rPh>
    <rPh sb="8" eb="9">
      <t>ガツ</t>
    </rPh>
    <rPh sb="12" eb="13">
      <t>ニチ</t>
    </rPh>
    <phoneticPr fontId="13"/>
  </si>
  <si>
    <t>福岡県立企画高校卒業</t>
    <rPh sb="0" eb="2">
      <t>フクオカ</t>
    </rPh>
    <rPh sb="2" eb="4">
      <t>ケンリツ</t>
    </rPh>
    <rPh sb="4" eb="6">
      <t>キカク</t>
    </rPh>
    <rPh sb="6" eb="8">
      <t>コウコウ</t>
    </rPh>
    <rPh sb="8" eb="10">
      <t>ソツギョウ</t>
    </rPh>
    <phoneticPr fontId="13"/>
  </si>
  <si>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3"/>
  </si>
  <si>
    <t>課・係名</t>
    <rPh sb="0" eb="1">
      <t>カ</t>
    </rPh>
    <rPh sb="2" eb="4">
      <t>カカリメイ</t>
    </rPh>
    <phoneticPr fontId="13"/>
  </si>
  <si>
    <t>工事名</t>
    <phoneticPr fontId="13"/>
  </si>
  <si>
    <t>代表者名</t>
    <phoneticPr fontId="13"/>
  </si>
  <si>
    <t>印</t>
    <phoneticPr fontId="13"/>
  </si>
  <si>
    <t>工事箇所</t>
  </si>
  <si>
    <t>福岡県産緑化木出荷証明書</t>
  </si>
  <si>
    <t>下記の出荷については、福岡県産緑化木であることを証明します。</t>
  </si>
  <si>
    <t>樹種</t>
  </si>
  <si>
    <t>規格</t>
  </si>
  <si>
    <t>数量</t>
  </si>
  <si>
    <t>産　　　地（市町村名）</t>
  </si>
  <si>
    <t>出荷日</t>
  </si>
  <si>
    <t>備考</t>
  </si>
  <si>
    <t>〔工事の請負者、生産者団体・市場・卸売業等〕</t>
  </si>
  <si>
    <t>殿</t>
    <phoneticPr fontId="13"/>
  </si>
  <si>
    <t>〔生産者〕</t>
    <phoneticPr fontId="13"/>
  </si>
  <si>
    <t>住所</t>
  </si>
  <si>
    <t>氏名</t>
    <phoneticPr fontId="13"/>
  </si>
  <si>
    <t>連絡先</t>
  </si>
  <si>
    <t xml:space="preserve">    TEL／</t>
    <phoneticPr fontId="13"/>
  </si>
  <si>
    <t>　　</t>
    <phoneticPr fontId="13"/>
  </si>
  <si>
    <t xml:space="preserve">    FAX／　　　</t>
    <phoneticPr fontId="13"/>
  </si>
  <si>
    <t>起工番号</t>
  </si>
  <si>
    <t>事業名</t>
  </si>
  <si>
    <t>　樹種</t>
  </si>
  <si>
    <t>記</t>
    <phoneticPr fontId="13"/>
  </si>
  <si>
    <t>　理由</t>
  </si>
  <si>
    <t>〔請負者〕</t>
  </si>
  <si>
    <t>住所</t>
    <phoneticPr fontId="13"/>
  </si>
  <si>
    <t>商号</t>
    <phoneticPr fontId="13"/>
  </si>
  <si>
    <t>□</t>
  </si>
  <si>
    <t>休日取得計画・実績表（現場閉所による週休２日工事）</t>
    <rPh sb="0" eb="2">
      <t>キュウジツ</t>
    </rPh>
    <rPh sb="2" eb="4">
      <t>シュトク</t>
    </rPh>
    <rPh sb="4" eb="6">
      <t>ケイカク</t>
    </rPh>
    <rPh sb="7" eb="9">
      <t>ジッセキ</t>
    </rPh>
    <rPh sb="9" eb="10">
      <t>ヒョウ</t>
    </rPh>
    <phoneticPr fontId="78"/>
  </si>
  <si>
    <t>対象日数</t>
    <rPh sb="0" eb="2">
      <t>タイショウ</t>
    </rPh>
    <rPh sb="2" eb="4">
      <t>ニッスウ</t>
    </rPh>
    <phoneticPr fontId="78"/>
  </si>
  <si>
    <t>閉所日数</t>
    <rPh sb="0" eb="2">
      <t>ヘイショ</t>
    </rPh>
    <rPh sb="2" eb="4">
      <t>ニッスウ</t>
    </rPh>
    <phoneticPr fontId="78"/>
  </si>
  <si>
    <t>閉所率</t>
    <rPh sb="0" eb="2">
      <t>ヘイショ</t>
    </rPh>
    <rPh sb="2" eb="3">
      <t>リツ</t>
    </rPh>
    <phoneticPr fontId="78"/>
  </si>
  <si>
    <t>休日相当</t>
    <rPh sb="0" eb="2">
      <t>キュウジツ</t>
    </rPh>
    <rPh sb="2" eb="4">
      <t>ソウトウ</t>
    </rPh>
    <phoneticPr fontId="78"/>
  </si>
  <si>
    <t>残数</t>
    <rPh sb="0" eb="1">
      <t>ノコ</t>
    </rPh>
    <rPh sb="1" eb="2">
      <t>スウ</t>
    </rPh>
    <phoneticPr fontId="78"/>
  </si>
  <si>
    <t>工事名</t>
    <rPh sb="0" eb="3">
      <t>コウジメイ</t>
    </rPh>
    <phoneticPr fontId="78"/>
  </si>
  <si>
    <t>：</t>
    <phoneticPr fontId="78"/>
  </si>
  <si>
    <t>計画</t>
    <rPh sb="0" eb="2">
      <t>ケイカク</t>
    </rPh>
    <phoneticPr fontId="78"/>
  </si>
  <si>
    <t>28.5%以上：4週8休</t>
    <rPh sb="5" eb="7">
      <t>イジョウ</t>
    </rPh>
    <rPh sb="9" eb="10">
      <t>シュウ</t>
    </rPh>
    <rPh sb="11" eb="12">
      <t>キュウ</t>
    </rPh>
    <phoneticPr fontId="78"/>
  </si>
  <si>
    <t>工事着手日</t>
    <rPh sb="0" eb="2">
      <t>コウジ</t>
    </rPh>
    <rPh sb="2" eb="4">
      <t>チャクシュ</t>
    </rPh>
    <rPh sb="4" eb="5">
      <t>ビ</t>
    </rPh>
    <phoneticPr fontId="78"/>
  </si>
  <si>
    <t>実績</t>
    <rPh sb="0" eb="2">
      <t>ジッセキ</t>
    </rPh>
    <phoneticPr fontId="78"/>
  </si>
  <si>
    <t>25.0%以上：4週7休</t>
    <rPh sb="5" eb="7">
      <t>イジョウ</t>
    </rPh>
    <rPh sb="9" eb="10">
      <t>シュウ</t>
    </rPh>
    <rPh sb="11" eb="12">
      <t>キュウ</t>
    </rPh>
    <phoneticPr fontId="78"/>
  </si>
  <si>
    <t>工事完成日(予定)</t>
    <rPh sb="0" eb="2">
      <t>コウジ</t>
    </rPh>
    <rPh sb="2" eb="4">
      <t>カンセイ</t>
    </rPh>
    <rPh sb="4" eb="5">
      <t>ビ</t>
    </rPh>
    <rPh sb="6" eb="8">
      <t>ヨテイ</t>
    </rPh>
    <phoneticPr fontId="78"/>
  </si>
  <si>
    <t>工事期間</t>
    <rPh sb="0" eb="2">
      <t>コウジ</t>
    </rPh>
    <rPh sb="2" eb="4">
      <t>キカン</t>
    </rPh>
    <phoneticPr fontId="78"/>
  </si>
  <si>
    <t>21.4%以上：4週6休</t>
    <rPh sb="5" eb="7">
      <t>イジョウ</t>
    </rPh>
    <rPh sb="9" eb="10">
      <t>シュウ</t>
    </rPh>
    <rPh sb="11" eb="12">
      <t>キュウ</t>
    </rPh>
    <phoneticPr fontId="78"/>
  </si>
  <si>
    <t>月日</t>
    <rPh sb="0" eb="1">
      <t>ツキ</t>
    </rPh>
    <rPh sb="1" eb="2">
      <t>ヒ</t>
    </rPh>
    <phoneticPr fontId="78"/>
  </si>
  <si>
    <t>曜日</t>
    <rPh sb="0" eb="2">
      <t>ヨウビ</t>
    </rPh>
    <phoneticPr fontId="78"/>
  </si>
  <si>
    <t>対象期間外</t>
    <rPh sb="0" eb="4">
      <t>タイショウキカン</t>
    </rPh>
    <rPh sb="4" eb="5">
      <t>ガイ</t>
    </rPh>
    <phoneticPr fontId="78"/>
  </si>
  <si>
    <t>対象期間外
(夏季休暇等)</t>
    <rPh sb="0" eb="5">
      <t>タイショウキカンガイ</t>
    </rPh>
    <rPh sb="7" eb="9">
      <t>カキ</t>
    </rPh>
    <rPh sb="9" eb="11">
      <t>キュウカ</t>
    </rPh>
    <rPh sb="11" eb="12">
      <t>ナド</t>
    </rPh>
    <phoneticPr fontId="78"/>
  </si>
  <si>
    <t>対象期間</t>
    <rPh sb="0" eb="2">
      <t>タイショウ</t>
    </rPh>
    <rPh sb="2" eb="4">
      <t>キカン</t>
    </rPh>
    <phoneticPr fontId="78"/>
  </si>
  <si>
    <t>計画日数</t>
    <rPh sb="0" eb="2">
      <t>ケイカク</t>
    </rPh>
    <rPh sb="2" eb="4">
      <t>ニッスウ</t>
    </rPh>
    <phoneticPr fontId="78"/>
  </si>
  <si>
    <t>計画率</t>
    <rPh sb="0" eb="2">
      <t>ケイカク</t>
    </rPh>
    <rPh sb="2" eb="3">
      <t>リツ</t>
    </rPh>
    <phoneticPr fontId="78"/>
  </si>
  <si>
    <t>現場閉所率</t>
    <rPh sb="0" eb="2">
      <t>ゲンバ</t>
    </rPh>
    <rPh sb="2" eb="4">
      <t>ヘイショ</t>
    </rPh>
    <rPh sb="4" eb="5">
      <t>リツ</t>
    </rPh>
    <phoneticPr fontId="78"/>
  </si>
  <si>
    <t>(別紙１-１)</t>
    <rPh sb="1" eb="3">
      <t>ベッシ</t>
    </rPh>
    <phoneticPr fontId="78"/>
  </si>
  <si>
    <t>休日取得計画・実績表</t>
    <rPh sb="0" eb="2">
      <t>キュウジツ</t>
    </rPh>
    <rPh sb="2" eb="4">
      <t>シュトク</t>
    </rPh>
    <rPh sb="4" eb="6">
      <t>ケイカク</t>
    </rPh>
    <rPh sb="7" eb="9">
      <t>ジッセキ</t>
    </rPh>
    <rPh sb="9" eb="10">
      <t>ヒョウ</t>
    </rPh>
    <phoneticPr fontId="78"/>
  </si>
  <si>
    <t>(別紙１-２)</t>
    <rPh sb="1" eb="3">
      <t>ベッシ</t>
    </rPh>
    <phoneticPr fontId="78"/>
  </si>
  <si>
    <t>：</t>
    <phoneticPr fontId="78"/>
  </si>
  <si>
    <t>工事開始日</t>
    <rPh sb="0" eb="2">
      <t>コウジ</t>
    </rPh>
    <rPh sb="2" eb="4">
      <t>カイシ</t>
    </rPh>
    <rPh sb="4" eb="5">
      <t>ビ</t>
    </rPh>
    <phoneticPr fontId="78"/>
  </si>
  <si>
    <t>:</t>
    <phoneticPr fontId="78"/>
  </si>
  <si>
    <t>休</t>
  </si>
  <si>
    <t>夏休</t>
  </si>
  <si>
    <t>冬休</t>
  </si>
  <si>
    <t>その他</t>
  </si>
  <si>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78"/>
  </si>
  <si>
    <t>(別紙１)</t>
    <rPh sb="1" eb="3">
      <t>ベッシ</t>
    </rPh>
    <phoneticPr fontId="78"/>
  </si>
  <si>
    <t>：</t>
    <phoneticPr fontId="78"/>
  </si>
  <si>
    <t>○○○○工事(○○○○工区)</t>
    <rPh sb="4" eb="6">
      <t>コウジ</t>
    </rPh>
    <rPh sb="11" eb="13">
      <t>コウク</t>
    </rPh>
    <phoneticPr fontId="78"/>
  </si>
  <si>
    <t>雨</t>
  </si>
  <si>
    <t>または</t>
    <phoneticPr fontId="13"/>
  </si>
  <si>
    <t>監理技術者</t>
    <rPh sb="0" eb="2">
      <t>カンリ</t>
    </rPh>
    <rPh sb="2" eb="5">
      <t>ギジュツシャ</t>
    </rPh>
    <phoneticPr fontId="13"/>
  </si>
  <si>
    <t>その他</t>
    <rPh sb="2" eb="3">
      <t>タ</t>
    </rPh>
    <phoneticPr fontId="13"/>
  </si>
  <si>
    <t>m3</t>
    <phoneticPr fontId="13"/>
  </si>
  <si>
    <t>m2</t>
    <phoneticPr fontId="13"/>
  </si>
  <si>
    <t>　　年　　　月　　　日</t>
    <rPh sb="2" eb="3">
      <t>ネン</t>
    </rPh>
    <rPh sb="6" eb="7">
      <t>ツキ</t>
    </rPh>
    <rPh sb="10" eb="11">
      <t>ニチ</t>
    </rPh>
    <phoneticPr fontId="13"/>
  </si>
  <si>
    <t>　建設工事に係る資材の再資源化等に関する法律第18条第1項の規定により、下記のとおり、特定建設資材廃棄物の再資源化等が完了したことを報告します。</t>
    <phoneticPr fontId="13"/>
  </si>
  <si>
    <t>　　上記工事において、以下の樹種については下記理由により、設計図書に示された
「福岡県産緑化木」を調達できません。</t>
    <phoneticPr fontId="13"/>
  </si>
  <si>
    <t>福岡県産緑化木　調達不可能理由書</t>
    <phoneticPr fontId="13"/>
  </si>
  <si>
    <t>予定数量</t>
    <rPh sb="0" eb="2">
      <t>ヨテイ</t>
    </rPh>
    <rPh sb="2" eb="4">
      <t>スウリョウ</t>
    </rPh>
    <phoneticPr fontId="13"/>
  </si>
  <si>
    <t>品名</t>
    <rPh sb="0" eb="2">
      <t>ヒンメイ</t>
    </rPh>
    <phoneticPr fontId="13"/>
  </si>
  <si>
    <t>規格</t>
    <rPh sb="0" eb="2">
      <t>キカク</t>
    </rPh>
    <phoneticPr fontId="13"/>
  </si>
  <si>
    <t>製造業者</t>
    <rPh sb="0" eb="4">
      <t>セイゾウギョウシャ</t>
    </rPh>
    <phoneticPr fontId="13"/>
  </si>
  <si>
    <t>摘要</t>
    <rPh sb="0" eb="2">
      <t>テキヨウ</t>
    </rPh>
    <phoneticPr fontId="13"/>
  </si>
  <si>
    <t>添付
資料</t>
    <rPh sb="0" eb="2">
      <t>テンプ</t>
    </rPh>
    <rPh sb="3" eb="5">
      <t>シリョウ</t>
    </rPh>
    <phoneticPr fontId="13"/>
  </si>
  <si>
    <t>生コンクリート</t>
    <rPh sb="0" eb="1">
      <t>ナマ</t>
    </rPh>
    <phoneticPr fontId="13"/>
  </si>
  <si>
    <t>№</t>
    <phoneticPr fontId="13"/>
  </si>
  <si>
    <t>m3</t>
  </si>
  <si>
    <t>m2</t>
  </si>
  <si>
    <t>t</t>
  </si>
  <si>
    <t>t</t>
    <phoneticPr fontId="13"/>
  </si>
  <si>
    <t>個</t>
    <rPh sb="0" eb="1">
      <t>コ</t>
    </rPh>
    <phoneticPr fontId="13"/>
  </si>
  <si>
    <t>式</t>
    <rPh sb="0" eb="1">
      <t>シキ</t>
    </rPh>
    <phoneticPr fontId="13"/>
  </si>
  <si>
    <t>本</t>
    <rPh sb="0" eb="1">
      <t>ホン</t>
    </rPh>
    <phoneticPr fontId="13"/>
  </si>
  <si>
    <t>kg</t>
    <phoneticPr fontId="13"/>
  </si>
  <si>
    <t>L</t>
    <phoneticPr fontId="13"/>
  </si>
  <si>
    <t>添付資料</t>
    <rPh sb="0" eb="4">
      <t>テンプシリョウ</t>
    </rPh>
    <phoneticPr fontId="13"/>
  </si>
  <si>
    <t>有</t>
    <rPh sb="0" eb="1">
      <t>アリ</t>
    </rPh>
    <phoneticPr fontId="13"/>
  </si>
  <si>
    <t>無</t>
    <rPh sb="0" eb="1">
      <t>ナ</t>
    </rPh>
    <phoneticPr fontId="13"/>
  </si>
  <si>
    <t>21-8-40BB</t>
    <phoneticPr fontId="13"/>
  </si>
  <si>
    <t>24-8-20BB</t>
  </si>
  <si>
    <t>24-8-20BB</t>
    <phoneticPr fontId="13"/>
  </si>
  <si>
    <t>21-8-20BB</t>
    <phoneticPr fontId="13"/>
  </si>
  <si>
    <t>均しコン</t>
    <rPh sb="0" eb="1">
      <t>ナラ</t>
    </rPh>
    <phoneticPr fontId="13"/>
  </si>
  <si>
    <t>胴込、裏込、天端</t>
    <rPh sb="0" eb="1">
      <t>ドウ</t>
    </rPh>
    <rPh sb="1" eb="2">
      <t>コ</t>
    </rPh>
    <rPh sb="3" eb="5">
      <t>ウラゴ</t>
    </rPh>
    <rPh sb="6" eb="8">
      <t>テンバ</t>
    </rPh>
    <phoneticPr fontId="13"/>
  </si>
  <si>
    <t>再生クラッシャーラン</t>
    <rPh sb="0" eb="2">
      <t>サイセイ</t>
    </rPh>
    <phoneticPr fontId="13"/>
  </si>
  <si>
    <t>再生粒度調整砕石</t>
    <rPh sb="0" eb="2">
      <t>サイセイ</t>
    </rPh>
    <rPh sb="2" eb="8">
      <t>リュウドチョウセイサイセキ</t>
    </rPh>
    <phoneticPr fontId="13"/>
  </si>
  <si>
    <t>異形棒鋼</t>
    <rPh sb="0" eb="4">
      <t>イケイボウコウ</t>
    </rPh>
    <phoneticPr fontId="13"/>
  </si>
  <si>
    <t>鋼矢板</t>
    <rPh sb="0" eb="3">
      <t>コウヤイタ</t>
    </rPh>
    <phoneticPr fontId="13"/>
  </si>
  <si>
    <t>積ブロック</t>
    <rPh sb="0" eb="1">
      <t>ツミ</t>
    </rPh>
    <phoneticPr fontId="13"/>
  </si>
  <si>
    <t>目地材</t>
    <rPh sb="0" eb="3">
      <t>メジザイ</t>
    </rPh>
    <phoneticPr fontId="13"/>
  </si>
  <si>
    <t>塩ビ管</t>
    <rPh sb="0" eb="1">
      <t>エン</t>
    </rPh>
    <rPh sb="2" eb="3">
      <t>カン</t>
    </rPh>
    <phoneticPr fontId="13"/>
  </si>
  <si>
    <t>RC-40</t>
  </si>
  <si>
    <t>RC-40</t>
    <phoneticPr fontId="13"/>
  </si>
  <si>
    <t>RM-25</t>
    <phoneticPr fontId="13"/>
  </si>
  <si>
    <t>D13～25</t>
    <phoneticPr fontId="13"/>
  </si>
  <si>
    <t>○○生コン（株）</t>
    <rPh sb="2" eb="3">
      <t>ナマ</t>
    </rPh>
    <rPh sb="5" eb="8">
      <t>カブ</t>
    </rPh>
    <phoneticPr fontId="13"/>
  </si>
  <si>
    <t>凸凹製鋼（株）</t>
    <rPh sb="0" eb="2">
      <t>デコボコ</t>
    </rPh>
    <rPh sb="2" eb="4">
      <t>セイコウ</t>
    </rPh>
    <rPh sb="4" eb="7">
      <t>カブ</t>
    </rPh>
    <phoneticPr fontId="13"/>
  </si>
  <si>
    <t>□□産業（株）</t>
    <rPh sb="2" eb="4">
      <t>サンギョウ</t>
    </rPh>
    <rPh sb="4" eb="7">
      <t>カブ</t>
    </rPh>
    <phoneticPr fontId="13"/>
  </si>
  <si>
    <t>改良土</t>
    <rPh sb="0" eb="2">
      <t>カイリョウ</t>
    </rPh>
    <rPh sb="2" eb="3">
      <t>ド</t>
    </rPh>
    <phoneticPr fontId="13"/>
  </si>
  <si>
    <t>□□リサイクル（株）</t>
    <rPh sb="7" eb="10">
      <t>カブ</t>
    </rPh>
    <phoneticPr fontId="13"/>
  </si>
  <si>
    <t>SD345</t>
  </si>
  <si>
    <t>SD345</t>
    <phoneticPr fontId="13"/>
  </si>
  <si>
    <t>Ⅲ型</t>
    <rPh sb="0" eb="1">
      <t>ガタ</t>
    </rPh>
    <phoneticPr fontId="13"/>
  </si>
  <si>
    <t>福岡統一型</t>
    <rPh sb="0" eb="1">
      <t>フクオカ</t>
    </rPh>
    <rPh sb="1" eb="4">
      <t>トウイツガタ</t>
    </rPh>
    <phoneticPr fontId="13"/>
  </si>
  <si>
    <t>Ⅱ-1型</t>
    <rPh sb="2" eb="3">
      <t>ガタ</t>
    </rPh>
    <phoneticPr fontId="13"/>
  </si>
  <si>
    <t>福岡統一型</t>
    <rPh sb="0" eb="3">
      <t>トウイツガタ</t>
    </rPh>
    <phoneticPr fontId="13"/>
  </si>
  <si>
    <t>基礎ブロック</t>
    <rPh sb="0" eb="2">
      <t>キソ</t>
    </rPh>
    <phoneticPr fontId="13"/>
  </si>
  <si>
    <t>管渠型側溝</t>
    <rPh sb="0" eb="3">
      <t>カンキョガタ</t>
    </rPh>
    <rPh sb="3" eb="5">
      <t>ソッコウ</t>
    </rPh>
    <phoneticPr fontId="13"/>
  </si>
  <si>
    <t>歩車道境界ブロック</t>
    <rPh sb="0" eb="5">
      <t>ホシャドウキョウカイ</t>
    </rPh>
    <phoneticPr fontId="13"/>
  </si>
  <si>
    <t>新○○製鉄（株）</t>
    <rPh sb="0" eb="1">
      <t>シン</t>
    </rPh>
    <rPh sb="3" eb="5">
      <t>セイテツ</t>
    </rPh>
    <rPh sb="5" eb="8">
      <t>カブ</t>
    </rPh>
    <phoneticPr fontId="13"/>
  </si>
  <si>
    <t>○○コンクリート（株）</t>
    <rPh sb="8" eb="11">
      <t>カブ</t>
    </rPh>
    <phoneticPr fontId="13"/>
  </si>
  <si>
    <t>枚</t>
    <rPh sb="0" eb="1">
      <t>マイ</t>
    </rPh>
    <phoneticPr fontId="13"/>
  </si>
  <si>
    <t>いいえ</t>
    <phoneticPr fontId="13"/>
  </si>
  <si>
    <t>全て県産資材</t>
    <rPh sb="0" eb="1">
      <t>スベ</t>
    </rPh>
    <rPh sb="2" eb="3">
      <t>ケン</t>
    </rPh>
    <rPh sb="3" eb="4">
      <t>サン</t>
    </rPh>
    <rPh sb="4" eb="6">
      <t>シザイ</t>
    </rPh>
    <phoneticPr fontId="13"/>
  </si>
  <si>
    <t>は　い</t>
    <phoneticPr fontId="13"/>
  </si>
  <si>
    <t>JISマーク表示品</t>
    <rPh sb="6" eb="9">
      <t>ヒョウジヒン</t>
    </rPh>
    <phoneticPr fontId="13"/>
  </si>
  <si>
    <t>指定仮設</t>
    <rPh sb="0" eb="4">
      <t>シテイカセツ</t>
    </rPh>
    <phoneticPr fontId="13"/>
  </si>
  <si>
    <t>リース材</t>
    <rPh sb="3" eb="4">
      <t>ザイ</t>
    </rPh>
    <phoneticPr fontId="13"/>
  </si>
  <si>
    <t>認定リサイクル製品</t>
    <rPh sb="0" eb="2">
      <t>ニンテイ</t>
    </rPh>
    <rPh sb="7" eb="9">
      <t>セイヒン</t>
    </rPh>
    <phoneticPr fontId="13"/>
  </si>
  <si>
    <t>県立会検査製品</t>
    <rPh sb="0" eb="1">
      <t>ケン</t>
    </rPh>
    <rPh sb="1" eb="7">
      <t>リッカイケンサセイヒン</t>
    </rPh>
    <phoneticPr fontId="13"/>
  </si>
  <si>
    <t>アスファルト混合物</t>
    <rPh sb="6" eb="9">
      <t>コンゴウブツ</t>
    </rPh>
    <phoneticPr fontId="13"/>
  </si>
  <si>
    <t>いいえ</t>
  </si>
  <si>
    <t>産業廃棄物集計表</t>
    <rPh sb="0" eb="5">
      <t>サンギョウハイキブツ</t>
    </rPh>
    <rPh sb="5" eb="8">
      <t>シュウケイヒョウ</t>
    </rPh>
    <phoneticPr fontId="13"/>
  </si>
  <si>
    <t>任意様式</t>
    <phoneticPr fontId="13"/>
  </si>
  <si>
    <t>区分</t>
    <rPh sb="0" eb="2">
      <t>クブン</t>
    </rPh>
    <phoneticPr fontId="13"/>
  </si>
  <si>
    <t>発注者名</t>
    <rPh sb="0" eb="3">
      <t>ハッチュウシャ</t>
    </rPh>
    <rPh sb="3" eb="4">
      <t>メイ</t>
    </rPh>
    <phoneticPr fontId="13"/>
  </si>
  <si>
    <t>施工体系図</t>
    <phoneticPr fontId="13"/>
  </si>
  <si>
    <t>工事名称</t>
    <rPh sb="0" eb="2">
      <t>コウジ</t>
    </rPh>
    <rPh sb="2" eb="4">
      <t>メイショウ</t>
    </rPh>
    <phoneticPr fontId="13"/>
  </si>
  <si>
    <t>至</t>
    <rPh sb="0" eb="1">
      <t>イタル</t>
    </rPh>
    <phoneticPr fontId="13"/>
  </si>
  <si>
    <t>（１次下請）</t>
    <rPh sb="2" eb="3">
      <t>ジ</t>
    </rPh>
    <rPh sb="3" eb="5">
      <t>シタウケ</t>
    </rPh>
    <phoneticPr fontId="13"/>
  </si>
  <si>
    <t>（２次下請）</t>
    <rPh sb="2" eb="3">
      <t>ジ</t>
    </rPh>
    <rPh sb="3" eb="5">
      <t>シタウケ</t>
    </rPh>
    <phoneticPr fontId="13"/>
  </si>
  <si>
    <t>（３次下請）</t>
    <rPh sb="2" eb="3">
      <t>ジ</t>
    </rPh>
    <rPh sb="3" eb="5">
      <t>シタウケ</t>
    </rPh>
    <phoneticPr fontId="13"/>
  </si>
  <si>
    <t>（４次下請）</t>
    <rPh sb="2" eb="3">
      <t>ジ</t>
    </rPh>
    <rPh sb="3" eb="5">
      <t>シタウケ</t>
    </rPh>
    <phoneticPr fontId="13"/>
  </si>
  <si>
    <t>元請名</t>
    <rPh sb="0" eb="1">
      <t>モト</t>
    </rPh>
    <rPh sb="1" eb="2">
      <t>ウ</t>
    </rPh>
    <rPh sb="2" eb="3">
      <t>メイ</t>
    </rPh>
    <phoneticPr fontId="12"/>
  </si>
  <si>
    <t>○○○○</t>
    <phoneticPr fontId="13"/>
  </si>
  <si>
    <t>会社名</t>
    <rPh sb="0" eb="3">
      <t>カイシャメイ</t>
    </rPh>
    <phoneticPr fontId="12"/>
  </si>
  <si>
    <t>あいうえおかきく</t>
  </si>
  <si>
    <t>事業者ID</t>
    <rPh sb="0" eb="2">
      <t>ジギョウ</t>
    </rPh>
    <rPh sb="2" eb="3">
      <t>シャ</t>
    </rPh>
    <phoneticPr fontId="12"/>
  </si>
  <si>
    <t>事業者ID</t>
    <phoneticPr fontId="13"/>
  </si>
  <si>
    <t>事業者ID</t>
    <phoneticPr fontId="13"/>
  </si>
  <si>
    <t>事業者ID</t>
    <phoneticPr fontId="13"/>
  </si>
  <si>
    <t>あいうえおかきく</t>
    <phoneticPr fontId="13"/>
  </si>
  <si>
    <t>所在地</t>
    <rPh sb="0" eb="3">
      <t>ショザイチ</t>
    </rPh>
    <phoneticPr fontId="13"/>
  </si>
  <si>
    <t>福岡県○○○市○○○○１－２－３</t>
    <rPh sb="0" eb="3">
      <t>フクオカケン</t>
    </rPh>
    <rPh sb="6" eb="7">
      <t>シ</t>
    </rPh>
    <phoneticPr fontId="13"/>
  </si>
  <si>
    <t>主任/監理技術者名</t>
    <rPh sb="0" eb="2">
      <t>シュニン</t>
    </rPh>
    <rPh sb="3" eb="5">
      <t>カンリ</t>
    </rPh>
    <rPh sb="5" eb="8">
      <t>ギジュツシャ</t>
    </rPh>
    <rPh sb="8" eb="9">
      <t>メイ</t>
    </rPh>
    <phoneticPr fontId="13"/>
  </si>
  <si>
    <t>代表者名</t>
    <rPh sb="0" eb="3">
      <t>ダイヒョウシャ</t>
    </rPh>
    <rPh sb="3" eb="4">
      <t>メイ</t>
    </rPh>
    <phoneticPr fontId="13"/>
  </si>
  <si>
    <t>監理技術者補佐名</t>
    <rPh sb="0" eb="2">
      <t>カンリ</t>
    </rPh>
    <rPh sb="2" eb="5">
      <t>ギジュツシャ</t>
    </rPh>
    <rPh sb="5" eb="7">
      <t>ホサ</t>
    </rPh>
    <rPh sb="7" eb="8">
      <t>メイ</t>
    </rPh>
    <phoneticPr fontId="13"/>
  </si>
  <si>
    <t>専門技術者名</t>
    <rPh sb="0" eb="2">
      <t>センモン</t>
    </rPh>
    <rPh sb="2" eb="5">
      <t>ギジュツシャ</t>
    </rPh>
    <rPh sb="5" eb="6">
      <t>メイ</t>
    </rPh>
    <phoneticPr fontId="13"/>
  </si>
  <si>
    <t>一般 / 特定
の別</t>
    <rPh sb="0" eb="2">
      <t>イッパン</t>
    </rPh>
    <rPh sb="5" eb="7">
      <t>トクテイ</t>
    </rPh>
    <rPh sb="9" eb="10">
      <t>ベツ</t>
    </rPh>
    <phoneticPr fontId="12"/>
  </si>
  <si>
    <t>一般 / 特定</t>
    <rPh sb="0" eb="2">
      <t>イッパン</t>
    </rPh>
    <rPh sb="5" eb="7">
      <t>トクテイ</t>
    </rPh>
    <phoneticPr fontId="12"/>
  </si>
  <si>
    <t>担当工事内容</t>
    <rPh sb="0" eb="2">
      <t>タントウ</t>
    </rPh>
    <rPh sb="2" eb="4">
      <t>コウジ</t>
    </rPh>
    <rPh sb="4" eb="6">
      <t>ナイヨウ</t>
    </rPh>
    <phoneticPr fontId="13"/>
  </si>
  <si>
    <t>安全衛生
責任者</t>
    <rPh sb="0" eb="2">
      <t>アンゼン</t>
    </rPh>
    <rPh sb="2" eb="4">
      <t>エイセイ</t>
    </rPh>
    <rPh sb="5" eb="8">
      <t>セキニンシャ</t>
    </rPh>
    <phoneticPr fontId="13"/>
  </si>
  <si>
    <t>特定専門
工事の該当</t>
    <rPh sb="0" eb="2">
      <t>トクテイ</t>
    </rPh>
    <rPh sb="2" eb="4">
      <t>センモン</t>
    </rPh>
    <rPh sb="5" eb="7">
      <t>コウジ</t>
    </rPh>
    <rPh sb="8" eb="10">
      <t>ガイトウ</t>
    </rPh>
    <phoneticPr fontId="13"/>
  </si>
  <si>
    <t>有　　・　　無</t>
    <rPh sb="0" eb="1">
      <t>ア</t>
    </rPh>
    <rPh sb="6" eb="7">
      <t>ナ</t>
    </rPh>
    <phoneticPr fontId="13"/>
  </si>
  <si>
    <t>工事</t>
    <rPh sb="0" eb="2">
      <t>コウジ</t>
    </rPh>
    <phoneticPr fontId="13"/>
  </si>
  <si>
    <t>専門技術者</t>
    <rPh sb="0" eb="2">
      <t>センモン</t>
    </rPh>
    <rPh sb="2" eb="5">
      <t>ギジュツシャ</t>
    </rPh>
    <phoneticPr fontId="13"/>
  </si>
  <si>
    <t>会          長</t>
    <rPh sb="0" eb="12">
      <t>カイチョウ</t>
    </rPh>
    <phoneticPr fontId="13"/>
  </si>
  <si>
    <t>統括安全衛生責任者</t>
    <rPh sb="0" eb="2">
      <t>トウカツ</t>
    </rPh>
    <rPh sb="2" eb="4">
      <t>アンゼン</t>
    </rPh>
    <rPh sb="4" eb="6">
      <t>エイセイ</t>
    </rPh>
    <rPh sb="6" eb="9">
      <t>セキニンシャ</t>
    </rPh>
    <phoneticPr fontId="13"/>
  </si>
  <si>
    <t>元方安全衛生管理者</t>
    <rPh sb="0" eb="1">
      <t>モト</t>
    </rPh>
    <rPh sb="1" eb="2">
      <t>カタ</t>
    </rPh>
    <rPh sb="2" eb="4">
      <t>アンゼン</t>
    </rPh>
    <rPh sb="4" eb="6">
      <t>エイセイ</t>
    </rPh>
    <rPh sb="6" eb="8">
      <t>カンリ</t>
    </rPh>
    <rPh sb="8" eb="9">
      <t>シャ</t>
    </rPh>
    <phoneticPr fontId="13"/>
  </si>
  <si>
    <t>担当工事　　　　　　　　　　　　　　　　　　　　　　　　　　　　　　　　　　　　　　　　　　　　　　　　　　　　　　　　　　　　　　　　　　　　　　　　　　　　　　内　　　容</t>
    <phoneticPr fontId="13"/>
  </si>
  <si>
    <t>○○年○○月○○日～○○年○○月○○日</t>
    <rPh sb="2" eb="3">
      <t>ネン</t>
    </rPh>
    <rPh sb="5" eb="6">
      <t>ツキ</t>
    </rPh>
    <rPh sb="8" eb="9">
      <t>ヒ</t>
    </rPh>
    <rPh sb="12" eb="13">
      <t>ネン</t>
    </rPh>
    <rPh sb="15" eb="16">
      <t>ツキ</t>
    </rPh>
    <rPh sb="18" eb="19">
      <t>ヒ</t>
    </rPh>
    <phoneticPr fontId="13"/>
  </si>
  <si>
    <t>副    会    長</t>
    <rPh sb="0" eb="11">
      <t>フクカイチョウ</t>
    </rPh>
    <phoneticPr fontId="13"/>
  </si>
  <si>
    <t>○○○○</t>
    <phoneticPr fontId="13"/>
  </si>
  <si>
    <t>事業者ID</t>
    <phoneticPr fontId="13"/>
  </si>
  <si>
    <t>《下請負人に関する事項》</t>
    <rPh sb="1" eb="2">
      <t>シタ</t>
    </rPh>
    <rPh sb="2" eb="4">
      <t>ウケオ</t>
    </rPh>
    <rPh sb="4" eb="5">
      <t>ヒト</t>
    </rPh>
    <rPh sb="6" eb="7">
      <t>カン</t>
    </rPh>
    <rPh sb="9" eb="11">
      <t>ジコウ</t>
    </rPh>
    <phoneticPr fontId="13"/>
  </si>
  <si>
    <t>会社名・
事業者ID</t>
    <rPh sb="0" eb="3">
      <t>カイシャメイ</t>
    </rPh>
    <rPh sb="5" eb="8">
      <t>ジギョウシャ</t>
    </rPh>
    <phoneticPr fontId="13"/>
  </si>
  <si>
    <t>代表者名</t>
    <rPh sb="0" eb="2">
      <t>ダイヒョウ</t>
    </rPh>
    <rPh sb="2" eb="3">
      <t>シャ</t>
    </rPh>
    <rPh sb="3" eb="4">
      <t>メイ</t>
    </rPh>
    <phoneticPr fontId="13"/>
  </si>
  <si>
    <t>［会社名・事業者ID］</t>
    <phoneticPr fontId="13"/>
  </si>
  <si>
    <t>［事業所名・現場ID］</t>
    <phoneticPr fontId="13"/>
  </si>
  <si>
    <r>
      <t xml:space="preserve">住    所
電話番号
</t>
    </r>
    <r>
      <rPr>
        <sz val="9"/>
        <rFont val="ＭＳ 明朝"/>
        <family val="1"/>
        <charset val="128"/>
      </rPr>
      <t>（※１）</t>
    </r>
    <rPh sb="0" eb="1">
      <t>ジュウ</t>
    </rPh>
    <rPh sb="5" eb="6">
      <t>ショ</t>
    </rPh>
    <rPh sb="7" eb="9">
      <t>デンワ</t>
    </rPh>
    <rPh sb="9" eb="11">
      <t>バンゴウ</t>
    </rPh>
    <phoneticPr fontId="13"/>
  </si>
  <si>
    <t>建設業の
許可</t>
    <rPh sb="0" eb="3">
      <t>ケンセツギョウ</t>
    </rPh>
    <rPh sb="5" eb="7">
      <t>キョカ</t>
    </rPh>
    <phoneticPr fontId="13"/>
  </si>
  <si>
    <t>許　可　業　種</t>
    <rPh sb="0" eb="1">
      <t>モト</t>
    </rPh>
    <rPh sb="2" eb="3">
      <t>カ</t>
    </rPh>
    <rPh sb="4" eb="5">
      <t>ギョウ</t>
    </rPh>
    <rPh sb="6" eb="7">
      <t>シュ</t>
    </rPh>
    <phoneticPr fontId="13"/>
  </si>
  <si>
    <t>許　可　番　号</t>
    <rPh sb="0" eb="3">
      <t>キョカ</t>
    </rPh>
    <rPh sb="4" eb="7">
      <t>バンゴウ</t>
    </rPh>
    <phoneticPr fontId="13"/>
  </si>
  <si>
    <t>許可（更新）年月日</t>
    <rPh sb="0" eb="2">
      <t>キョカ</t>
    </rPh>
    <rPh sb="3" eb="5">
      <t>コウシン</t>
    </rPh>
    <rPh sb="6" eb="9">
      <t>ネンガッピ</t>
    </rPh>
    <phoneticPr fontId="13"/>
  </si>
  <si>
    <t xml:space="preserve">TEL          (          )             </t>
    <phoneticPr fontId="13"/>
  </si>
  <si>
    <t>工事名称
及び
工事内容</t>
    <rPh sb="0" eb="2">
      <t>コウジ</t>
    </rPh>
    <rPh sb="2" eb="4">
      <t>メイショウ</t>
    </rPh>
    <rPh sb="5" eb="6">
      <t>オヨ</t>
    </rPh>
    <rPh sb="8" eb="10">
      <t>コウジ</t>
    </rPh>
    <rPh sb="10" eb="12">
      <t>ナイヨウ</t>
    </rPh>
    <phoneticPr fontId="13"/>
  </si>
  <si>
    <t>工事業</t>
    <rPh sb="0" eb="2">
      <t>コウジ</t>
    </rPh>
    <rPh sb="2" eb="3">
      <t>ギョウ</t>
    </rPh>
    <phoneticPr fontId="13"/>
  </si>
  <si>
    <t>大臣　特定</t>
    <rPh sb="0" eb="2">
      <t>ダイジン</t>
    </rPh>
    <rPh sb="3" eb="5">
      <t>トクテイ</t>
    </rPh>
    <phoneticPr fontId="13"/>
  </si>
  <si>
    <t xml:space="preserve">        第　　　　号</t>
    <rPh sb="8" eb="9">
      <t>ダイ</t>
    </rPh>
    <rPh sb="13" eb="14">
      <t>ゴウ</t>
    </rPh>
    <phoneticPr fontId="13"/>
  </si>
  <si>
    <t>　　年　　月　　日</t>
    <rPh sb="2" eb="3">
      <t>ネン</t>
    </rPh>
    <rPh sb="5" eb="6">
      <t>ガツ</t>
    </rPh>
    <rPh sb="8" eb="9">
      <t>ニチ</t>
    </rPh>
    <phoneticPr fontId="13"/>
  </si>
  <si>
    <t>知事　一般</t>
    <rPh sb="0" eb="2">
      <t>チジ</t>
    </rPh>
    <rPh sb="3" eb="5">
      <t>イッパン</t>
    </rPh>
    <phoneticPr fontId="13"/>
  </si>
  <si>
    <t>契約日</t>
    <rPh sb="0" eb="3">
      <t>ケイヤクビ</t>
    </rPh>
    <phoneticPr fontId="13"/>
  </si>
  <si>
    <t>年　　　月　　　日　</t>
    <rPh sb="0" eb="1">
      <t>ネン</t>
    </rPh>
    <rPh sb="4" eb="5">
      <t>ガツ</t>
    </rPh>
    <rPh sb="8" eb="9">
      <t>ニチ</t>
    </rPh>
    <phoneticPr fontId="13"/>
  </si>
  <si>
    <t>自　　　　　年　　　月　　　日</t>
    <rPh sb="0" eb="1">
      <t>ジ</t>
    </rPh>
    <rPh sb="6" eb="7">
      <t>ネン</t>
    </rPh>
    <rPh sb="10" eb="11">
      <t>ガツ</t>
    </rPh>
    <rPh sb="14" eb="15">
      <t>ニチ</t>
    </rPh>
    <phoneticPr fontId="13"/>
  </si>
  <si>
    <t>至　　　　　年　　　月　　　日</t>
    <rPh sb="0" eb="1">
      <t>イタ</t>
    </rPh>
    <rPh sb="6" eb="7">
      <t>ネン</t>
    </rPh>
    <rPh sb="10" eb="11">
      <t>ガツ</t>
    </rPh>
    <rPh sb="14" eb="15">
      <t>ニチ</t>
    </rPh>
    <phoneticPr fontId="13"/>
  </si>
  <si>
    <r>
      <t xml:space="preserve">下請契約額
</t>
    </r>
    <r>
      <rPr>
        <sz val="9"/>
        <rFont val="ＭＳ 明朝"/>
        <family val="1"/>
        <charset val="128"/>
      </rPr>
      <t>(※２）</t>
    </r>
    <rPh sb="0" eb="2">
      <t>シタウケ</t>
    </rPh>
    <rPh sb="2" eb="4">
      <t>ケイヤク</t>
    </rPh>
    <rPh sb="4" eb="5">
      <t>ガク</t>
    </rPh>
    <phoneticPr fontId="13"/>
  </si>
  <si>
    <t>円　　　　　　　　　　　　</t>
    <rPh sb="0" eb="1">
      <t>エン</t>
    </rPh>
    <phoneticPr fontId="13"/>
  </si>
  <si>
    <r>
      <t xml:space="preserve">契約形式
</t>
    </r>
    <r>
      <rPr>
        <sz val="9"/>
        <rFont val="ＭＳ 明朝"/>
        <family val="1"/>
        <charset val="128"/>
      </rPr>
      <t>（※３）</t>
    </r>
    <rPh sb="0" eb="2">
      <t>ケイヤク</t>
    </rPh>
    <rPh sb="2" eb="4">
      <t>ケイシキ</t>
    </rPh>
    <phoneticPr fontId="13"/>
  </si>
  <si>
    <t>・契約書</t>
    <rPh sb="1" eb="4">
      <t>ケイヤクショ</t>
    </rPh>
    <phoneticPr fontId="13"/>
  </si>
  <si>
    <t>・注文書
　及び請書</t>
    <rPh sb="1" eb="4">
      <t>チュウモンショ</t>
    </rPh>
    <rPh sb="6" eb="7">
      <t>オヨ</t>
    </rPh>
    <rPh sb="8" eb="10">
      <t>ウケショ</t>
    </rPh>
    <phoneticPr fontId="13"/>
  </si>
  <si>
    <t>・毎月払</t>
    <rPh sb="1" eb="3">
      <t>マイツキ</t>
    </rPh>
    <rPh sb="2" eb="4">
      <t>ツキバライ</t>
    </rPh>
    <rPh sb="3" eb="4">
      <t>ハラ</t>
    </rPh>
    <phoneticPr fontId="13"/>
  </si>
  <si>
    <t>代金支払</t>
    <rPh sb="0" eb="2">
      <t>ダイキン</t>
    </rPh>
    <rPh sb="2" eb="4">
      <t>シハラ</t>
    </rPh>
    <phoneticPr fontId="13"/>
  </si>
  <si>
    <t>・前払</t>
    <rPh sb="1" eb="3">
      <t>マエバラ</t>
    </rPh>
    <phoneticPr fontId="13"/>
  </si>
  <si>
    <t>・部分払</t>
    <rPh sb="1" eb="3">
      <t>ブブン</t>
    </rPh>
    <rPh sb="3" eb="4">
      <t>ハラ</t>
    </rPh>
    <phoneticPr fontId="13"/>
  </si>
  <si>
    <t>・完成払</t>
    <rPh sb="1" eb="3">
      <t>カンセイ</t>
    </rPh>
    <rPh sb="3" eb="4">
      <t>ハラ</t>
    </rPh>
    <phoneticPr fontId="13"/>
  </si>
  <si>
    <t>・隔月払</t>
    <rPh sb="1" eb="2">
      <t>カク</t>
    </rPh>
    <rPh sb="2" eb="4">
      <t>ツキバライ</t>
    </rPh>
    <rPh sb="3" eb="4">
      <t>ハラ</t>
    </rPh>
    <phoneticPr fontId="13"/>
  </si>
  <si>
    <t>・現金　　％</t>
    <rPh sb="1" eb="3">
      <t>ゲンキンツキバライ</t>
    </rPh>
    <phoneticPr fontId="13"/>
  </si>
  <si>
    <t>発注者名
及び
住所</t>
    <rPh sb="0" eb="2">
      <t>ハッチュウ</t>
    </rPh>
    <rPh sb="2" eb="3">
      <t>シャ</t>
    </rPh>
    <rPh sb="3" eb="4">
      <t>メイ</t>
    </rPh>
    <rPh sb="5" eb="6">
      <t>オヨ</t>
    </rPh>
    <rPh sb="8" eb="10">
      <t>ジュウショ</t>
    </rPh>
    <phoneticPr fontId="13"/>
  </si>
  <si>
    <t>方法等</t>
    <rPh sb="0" eb="2">
      <t>ホウホウ</t>
    </rPh>
    <rPh sb="2" eb="3">
      <t>トウ</t>
    </rPh>
    <phoneticPr fontId="13"/>
  </si>
  <si>
    <t>(      )%</t>
    <phoneticPr fontId="13"/>
  </si>
  <si>
    <t>(      )%</t>
  </si>
  <si>
    <t>・その他</t>
    <rPh sb="3" eb="4">
      <t>ホカツキバライ</t>
    </rPh>
    <phoneticPr fontId="13"/>
  </si>
  <si>
    <t>・手形　　％</t>
    <rPh sb="1" eb="3">
      <t>テガタツキバライ</t>
    </rPh>
    <phoneticPr fontId="13"/>
  </si>
  <si>
    <t>（　回／月）</t>
    <rPh sb="2" eb="3">
      <t>カイ</t>
    </rPh>
    <rPh sb="4" eb="5">
      <t>ツキ</t>
    </rPh>
    <phoneticPr fontId="13"/>
  </si>
  <si>
    <t>　　手形期間　　　日間</t>
    <rPh sb="2" eb="4">
      <t>テガタ</t>
    </rPh>
    <rPh sb="4" eb="6">
      <t>キカン</t>
    </rPh>
    <rPh sb="9" eb="11">
      <t>ニチカン</t>
    </rPh>
    <phoneticPr fontId="13"/>
  </si>
  <si>
    <t>施工に必要な許可業種</t>
    <rPh sb="0" eb="2">
      <t>セコウ</t>
    </rPh>
    <rPh sb="3" eb="5">
      <t>ヒツヨウ</t>
    </rPh>
    <rPh sb="6" eb="8">
      <t>キョカ</t>
    </rPh>
    <rPh sb="8" eb="10">
      <t>ギョウシュ</t>
    </rPh>
    <phoneticPr fontId="13"/>
  </si>
  <si>
    <t>契約金額</t>
    <rPh sb="0" eb="2">
      <t>ケイヤク</t>
    </rPh>
    <rPh sb="2" eb="4">
      <t>キンガク</t>
    </rPh>
    <phoneticPr fontId="13"/>
  </si>
  <si>
    <t>契約
営業所</t>
    <rPh sb="0" eb="2">
      <t>ケイヤク</t>
    </rPh>
    <rPh sb="3" eb="6">
      <t>エイギョウショ</t>
    </rPh>
    <phoneticPr fontId="13"/>
  </si>
  <si>
    <t>　</t>
    <phoneticPr fontId="13"/>
  </si>
  <si>
    <t>名　　　　　　　　　称</t>
    <rPh sb="0" eb="11">
      <t>メイショウ</t>
    </rPh>
    <phoneticPr fontId="13"/>
  </si>
  <si>
    <t>住　　　　　　　　　所</t>
    <rPh sb="0" eb="11">
      <t>ジュウショ</t>
    </rPh>
    <phoneticPr fontId="13"/>
  </si>
  <si>
    <t>元請契約</t>
    <rPh sb="0" eb="2">
      <t>モトウケ</t>
    </rPh>
    <rPh sb="2" eb="4">
      <t>ケイヤク</t>
    </rPh>
    <phoneticPr fontId="13"/>
  </si>
  <si>
    <t>健康保険等の加入状況
（ ※４ ）</t>
    <rPh sb="0" eb="2">
      <t>ケンコウ</t>
    </rPh>
    <rPh sb="2" eb="4">
      <t>ホケン</t>
    </rPh>
    <rPh sb="4" eb="5">
      <t>トウ</t>
    </rPh>
    <rPh sb="6" eb="8">
      <t>カニュウ</t>
    </rPh>
    <rPh sb="8" eb="10">
      <t>ジョウキョウ</t>
    </rPh>
    <phoneticPr fontId="13"/>
  </si>
  <si>
    <t>　</t>
    <phoneticPr fontId="13"/>
  </si>
  <si>
    <t>保険加入の有無</t>
    <rPh sb="0" eb="2">
      <t>ホケン</t>
    </rPh>
    <rPh sb="2" eb="4">
      <t>カニュウ</t>
    </rPh>
    <rPh sb="5" eb="7">
      <t>ウム</t>
    </rPh>
    <phoneticPr fontId="13"/>
  </si>
  <si>
    <t>健康保険</t>
    <rPh sb="0" eb="2">
      <t>ケンコウ</t>
    </rPh>
    <rPh sb="2" eb="4">
      <t>ホケン</t>
    </rPh>
    <phoneticPr fontId="13"/>
  </si>
  <si>
    <t>厚生年金保険</t>
    <rPh sb="0" eb="2">
      <t>コウセイ</t>
    </rPh>
    <rPh sb="2" eb="4">
      <t>ネンキン</t>
    </rPh>
    <rPh sb="4" eb="6">
      <t>ホケン</t>
    </rPh>
    <phoneticPr fontId="13"/>
  </si>
  <si>
    <t>雇用保険</t>
    <rPh sb="0" eb="2">
      <t>コヨウ</t>
    </rPh>
    <rPh sb="2" eb="4">
      <t>ホケン</t>
    </rPh>
    <phoneticPr fontId="13"/>
  </si>
  <si>
    <t>下請契約</t>
    <rPh sb="0" eb="2">
      <t>シタウケ</t>
    </rPh>
    <rPh sb="2" eb="4">
      <t>ケイヤク</t>
    </rPh>
    <phoneticPr fontId="13"/>
  </si>
  <si>
    <t>加入　　未加入
適用除外</t>
    <rPh sb="0" eb="2">
      <t>カニュウ</t>
    </rPh>
    <rPh sb="4" eb="7">
      <t>ミカニュウ</t>
    </rPh>
    <rPh sb="8" eb="10">
      <t>テキヨウ</t>
    </rPh>
    <rPh sb="10" eb="12">
      <t>ジョガイ</t>
    </rPh>
    <phoneticPr fontId="13"/>
  </si>
  <si>
    <t>事業所
整理記号等</t>
    <rPh sb="0" eb="3">
      <t>ジギョウショ</t>
    </rPh>
    <rPh sb="4" eb="6">
      <t>セイリ</t>
    </rPh>
    <rPh sb="6" eb="8">
      <t>キゴウ</t>
    </rPh>
    <rPh sb="8" eb="9">
      <t>トウ</t>
    </rPh>
    <phoneticPr fontId="13"/>
  </si>
  <si>
    <t>営業所の名称</t>
    <rPh sb="0" eb="3">
      <t>エイギョウショ</t>
    </rPh>
    <rPh sb="4" eb="6">
      <t>メイショウ</t>
    </rPh>
    <phoneticPr fontId="13"/>
  </si>
  <si>
    <t>健康保険等の加入状況</t>
    <rPh sb="0" eb="2">
      <t>ケンコウ</t>
    </rPh>
    <rPh sb="2" eb="4">
      <t>ホケン</t>
    </rPh>
    <rPh sb="4" eb="5">
      <t>トウ</t>
    </rPh>
    <rPh sb="6" eb="8">
      <t>カニュウ</t>
    </rPh>
    <rPh sb="8" eb="10">
      <t>ジョウキョウ</t>
    </rPh>
    <phoneticPr fontId="13"/>
  </si>
  <si>
    <t>現場代理人名</t>
    <rPh sb="0" eb="2">
      <t>ゲンバ</t>
    </rPh>
    <rPh sb="2" eb="4">
      <t>ダイリ</t>
    </rPh>
    <rPh sb="4" eb="5">
      <t>ニン</t>
    </rPh>
    <rPh sb="5" eb="6">
      <t>メイ</t>
    </rPh>
    <phoneticPr fontId="13"/>
  </si>
  <si>
    <t>安全衛生責任者名</t>
    <rPh sb="0" eb="2">
      <t>アンゼン</t>
    </rPh>
    <rPh sb="2" eb="4">
      <t>エイセイ</t>
    </rPh>
    <rPh sb="4" eb="7">
      <t>セキニンシャ</t>
    </rPh>
    <rPh sb="7" eb="8">
      <t>メイ</t>
    </rPh>
    <phoneticPr fontId="13"/>
  </si>
  <si>
    <t>権限及び
意見申出方法</t>
    <rPh sb="0" eb="2">
      <t>ケンゲン</t>
    </rPh>
    <rPh sb="2" eb="3">
      <t>オヨ</t>
    </rPh>
    <rPh sb="5" eb="7">
      <t>イケン</t>
    </rPh>
    <rPh sb="7" eb="9">
      <t>モウシデ</t>
    </rPh>
    <rPh sb="9" eb="11">
      <t>ホウホウ</t>
    </rPh>
    <phoneticPr fontId="13"/>
  </si>
  <si>
    <t>安全衛生推進者名</t>
    <rPh sb="0" eb="2">
      <t>アンゼン</t>
    </rPh>
    <rPh sb="2" eb="4">
      <t>エイセイ</t>
    </rPh>
    <rPh sb="4" eb="6">
      <t>スイシン</t>
    </rPh>
    <rPh sb="6" eb="7">
      <t>セキニンシャ</t>
    </rPh>
    <rPh sb="7" eb="8">
      <t>メイ</t>
    </rPh>
    <phoneticPr fontId="13"/>
  </si>
  <si>
    <t>主任技術者名</t>
    <rPh sb="0" eb="2">
      <t>シュニン</t>
    </rPh>
    <rPh sb="2" eb="5">
      <t>ギジュツシャ</t>
    </rPh>
    <rPh sb="5" eb="6">
      <t>メイ</t>
    </rPh>
    <phoneticPr fontId="13"/>
  </si>
  <si>
    <t>専　任
非専任</t>
    <rPh sb="0" eb="3">
      <t>センニン</t>
    </rPh>
    <rPh sb="4" eb="5">
      <t>ヒ</t>
    </rPh>
    <rPh sb="5" eb="7">
      <t>センニン</t>
    </rPh>
    <phoneticPr fontId="13"/>
  </si>
  <si>
    <t>雇用管理責任者名</t>
    <rPh sb="0" eb="2">
      <t>コヨウ</t>
    </rPh>
    <rPh sb="2" eb="4">
      <t>カンリ</t>
    </rPh>
    <rPh sb="4" eb="7">
      <t>セキニンシャ</t>
    </rPh>
    <rPh sb="7" eb="8">
      <t>メイ</t>
    </rPh>
    <phoneticPr fontId="13"/>
  </si>
  <si>
    <t>資格内容</t>
    <rPh sb="0" eb="2">
      <t>シカク</t>
    </rPh>
    <rPh sb="2" eb="4">
      <t>ナイヨウ</t>
    </rPh>
    <phoneticPr fontId="13"/>
  </si>
  <si>
    <t>発注者の
監督員名</t>
    <rPh sb="0" eb="3">
      <t>ハッチュウシャ</t>
    </rPh>
    <rPh sb="5" eb="7">
      <t>カントク</t>
    </rPh>
    <rPh sb="7" eb="8">
      <t>イン</t>
    </rPh>
    <rPh sb="8" eb="9">
      <t>メイ</t>
    </rPh>
    <phoneticPr fontId="13"/>
  </si>
  <si>
    <t>権限及び意見申出方法</t>
    <rPh sb="0" eb="2">
      <t>ケンゲン</t>
    </rPh>
    <rPh sb="2" eb="3">
      <t>オヨ</t>
    </rPh>
    <rPh sb="4" eb="6">
      <t>イケン</t>
    </rPh>
    <rPh sb="6" eb="7">
      <t>モウ</t>
    </rPh>
    <rPh sb="7" eb="8">
      <t>デ</t>
    </rPh>
    <rPh sb="8" eb="10">
      <t>ホウホウ</t>
    </rPh>
    <phoneticPr fontId="13"/>
  </si>
  <si>
    <t>監督員名</t>
    <rPh sb="0" eb="2">
      <t>カントク</t>
    </rPh>
    <rPh sb="2" eb="3">
      <t>イン</t>
    </rPh>
    <rPh sb="3" eb="4">
      <t>メイ</t>
    </rPh>
    <phoneticPr fontId="13"/>
  </si>
  <si>
    <t>現場
代理人名</t>
    <rPh sb="0" eb="2">
      <t>ゲンバ</t>
    </rPh>
    <rPh sb="3" eb="5">
      <t>ダイリ</t>
    </rPh>
    <rPh sb="5" eb="6">
      <t>ニン</t>
    </rPh>
    <rPh sb="6" eb="7">
      <t>メイ</t>
    </rPh>
    <phoneticPr fontId="13"/>
  </si>
  <si>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3"/>
  </si>
  <si>
    <t>有　 無</t>
    <rPh sb="0" eb="1">
      <t>ユウ</t>
    </rPh>
    <rPh sb="3" eb="4">
      <t>ム</t>
    </rPh>
    <phoneticPr fontId="13"/>
  </si>
  <si>
    <t>外国人建設就労者の従事の状況(有無)</t>
    <phoneticPr fontId="13"/>
  </si>
  <si>
    <t>外国人建設就労者の従事の状況(有無)</t>
    <phoneticPr fontId="13"/>
  </si>
  <si>
    <t>外国人技能実習生の従事状況(有無)</t>
    <phoneticPr fontId="13"/>
  </si>
  <si>
    <t>監理技術者名　
主任技術者名</t>
    <rPh sb="0" eb="2">
      <t>カンリ</t>
    </rPh>
    <rPh sb="2" eb="5">
      <t>ギジュツシャ</t>
    </rPh>
    <rPh sb="5" eb="6">
      <t>メイ</t>
    </rPh>
    <rPh sb="8" eb="10">
      <t>シュニン</t>
    </rPh>
    <rPh sb="10" eb="13">
      <t>ギジュツシャ</t>
    </rPh>
    <rPh sb="13" eb="14">
      <t>メイ</t>
    </rPh>
    <phoneticPr fontId="13"/>
  </si>
  <si>
    <t>監理技術者
補佐名</t>
    <rPh sb="0" eb="2">
      <t>カンリ</t>
    </rPh>
    <rPh sb="2" eb="5">
      <t>ギジュツシャ</t>
    </rPh>
    <rPh sb="6" eb="8">
      <t>ホサ</t>
    </rPh>
    <rPh sb="8" eb="9">
      <t>メイ</t>
    </rPh>
    <phoneticPr fontId="13"/>
  </si>
  <si>
    <t>（※１）</t>
    <phoneticPr fontId="13"/>
  </si>
  <si>
    <t>（※１）</t>
    <phoneticPr fontId="13"/>
  </si>
  <si>
    <t>専門
技術者名</t>
    <rPh sb="0" eb="2">
      <t>センモン</t>
    </rPh>
    <rPh sb="3" eb="6">
      <t>ギジュツシャ</t>
    </rPh>
    <rPh sb="6" eb="7">
      <t>メイ</t>
    </rPh>
    <phoneticPr fontId="13"/>
  </si>
  <si>
    <t>（※２）</t>
    <phoneticPr fontId="13"/>
  </si>
  <si>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3"/>
  </si>
  <si>
    <t>（※３）</t>
    <phoneticPr fontId="13"/>
  </si>
  <si>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3"/>
  </si>
  <si>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3"/>
  </si>
  <si>
    <t>担当
工事内容</t>
    <rPh sb="0" eb="2">
      <t>タントウ</t>
    </rPh>
    <rPh sb="3" eb="5">
      <t>コウジ</t>
    </rPh>
    <rPh sb="5" eb="7">
      <t>ナイヨウ</t>
    </rPh>
    <phoneticPr fontId="13"/>
  </si>
  <si>
    <t>（※４）</t>
    <phoneticPr fontId="13"/>
  </si>
  <si>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3"/>
  </si>
  <si>
    <t>外国人技能実習生の従事状況(有無)</t>
    <phoneticPr fontId="13"/>
  </si>
  <si>
    <t>※　色つきセルは入力必須項目。</t>
    <rPh sb="2" eb="3">
      <t>イロ</t>
    </rPh>
    <rPh sb="8" eb="10">
      <t>ニュウリョク</t>
    </rPh>
    <rPh sb="10" eb="12">
      <t>ヒッス</t>
    </rPh>
    <rPh sb="12" eb="14">
      <t>コウモク</t>
    </rPh>
    <phoneticPr fontId="13"/>
  </si>
  <si>
    <t>《再下請負関係》</t>
    <rPh sb="1" eb="2">
      <t>サイ</t>
    </rPh>
    <rPh sb="2" eb="3">
      <t>シタ</t>
    </rPh>
    <rPh sb="3" eb="5">
      <t>ウケオ</t>
    </rPh>
    <rPh sb="5" eb="7">
      <t>カンケイ</t>
    </rPh>
    <phoneticPr fontId="1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</si>
  <si>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3"/>
  </si>
  <si>
    <t>会社名
・事業者ID</t>
    <rPh sb="0" eb="3">
      <t>カイシャメイ</t>
    </rPh>
    <rPh sb="5" eb="8">
      <t>ジギョウシャ</t>
    </rPh>
    <phoneticPr fontId="13"/>
  </si>
  <si>
    <t>直近上位
注文者名</t>
    <rPh sb="0" eb="1">
      <t>チョク</t>
    </rPh>
    <rPh sb="1" eb="2">
      <t>チカ</t>
    </rPh>
    <rPh sb="2" eb="4">
      <t>ジョウイ</t>
    </rPh>
    <rPh sb="5" eb="7">
      <t>チュウモン</t>
    </rPh>
    <rPh sb="7" eb="8">
      <t>シャ</t>
    </rPh>
    <rPh sb="8" eb="9">
      <t>メイ</t>
    </rPh>
    <phoneticPr fontId="13"/>
  </si>
  <si>
    <t>住所
電話番号</t>
    <rPh sb="0" eb="2">
      <t>ジュウショ</t>
    </rPh>
    <rPh sb="3" eb="5">
      <t>デンワ</t>
    </rPh>
    <rPh sb="5" eb="7">
      <t>バンゴウ</t>
    </rPh>
    <phoneticPr fontId="13"/>
  </si>
  <si>
    <t>【報告下請負業者】</t>
    <rPh sb="1" eb="3">
      <t>ホウコク</t>
    </rPh>
    <rPh sb="3" eb="4">
      <t>シタ</t>
    </rPh>
    <rPh sb="4" eb="6">
      <t>ウケオ</t>
    </rPh>
    <rPh sb="6" eb="8">
      <t>ギョウシャ</t>
    </rPh>
    <phoneticPr fontId="13"/>
  </si>
  <si>
    <t xml:space="preserve">TEL          (          )             </t>
    <phoneticPr fontId="13"/>
  </si>
  <si>
    <t>元請名称・事業者ID</t>
    <rPh sb="0" eb="2">
      <t>モトウケ</t>
    </rPh>
    <rPh sb="2" eb="4">
      <t>メイショウ</t>
    </rPh>
    <rPh sb="5" eb="7">
      <t>ジギョウ</t>
    </rPh>
    <rPh sb="7" eb="8">
      <t>シャ</t>
    </rPh>
    <phoneticPr fontId="13"/>
  </si>
  <si>
    <t>自　　　　　年　　　月　　　日
至　　　　　年　　　月　　　日</t>
    <rPh sb="0" eb="1">
      <t>ジ</t>
    </rPh>
    <rPh sb="6" eb="7">
      <t>ネン</t>
    </rPh>
    <rPh sb="10" eb="11">
      <t>ガツ</t>
    </rPh>
    <rPh sb="14" eb="15">
      <t>ニチ</t>
    </rPh>
    <rPh sb="16" eb="17">
      <t>イタ</t>
    </rPh>
    <phoneticPr fontId="13"/>
  </si>
  <si>
    <t>会社名・事業者ID</t>
    <rPh sb="0" eb="2">
      <t>カイシャ</t>
    </rPh>
    <rPh sb="2" eb="3">
      <t>メイ</t>
    </rPh>
    <rPh sb="4" eb="7">
      <t>ジギョウシャ</t>
    </rPh>
    <phoneticPr fontId="13"/>
  </si>
  <si>
    <r>
      <t xml:space="preserve">下請契約額
</t>
    </r>
    <r>
      <rPr>
        <sz val="9"/>
        <rFont val="ＭＳ 明朝"/>
        <family val="1"/>
        <charset val="128"/>
      </rPr>
      <t>(※１）</t>
    </r>
    <rPh sb="0" eb="2">
      <t>シタウケ</t>
    </rPh>
    <rPh sb="2" eb="4">
      <t>ケイヤク</t>
    </rPh>
    <rPh sb="4" eb="5">
      <t>ガク</t>
    </rPh>
    <phoneticPr fontId="13"/>
  </si>
  <si>
    <t>《自社に関する事項》</t>
    <rPh sb="1" eb="3">
      <t>ジシャ</t>
    </rPh>
    <phoneticPr fontId="13"/>
  </si>
  <si>
    <t>健康保険等の加入状況
（ ※２ ）</t>
    <rPh sb="0" eb="2">
      <t>ケンコウ</t>
    </rPh>
    <rPh sb="2" eb="4">
      <t>ホケン</t>
    </rPh>
    <rPh sb="4" eb="5">
      <t>トウ</t>
    </rPh>
    <rPh sb="6" eb="8">
      <t>カニュウ</t>
    </rPh>
    <rPh sb="8" eb="10">
      <t>ジョウキョウ</t>
    </rPh>
    <phoneticPr fontId="13"/>
  </si>
  <si>
    <t>外国人技能実習生の従事状況(有無)</t>
    <phoneticPr fontId="13"/>
  </si>
  <si>
    <t>作　　業　　員　　名　　簿</t>
  </si>
  <si>
    <t>（　　年　　月　　日作成)</t>
    <phoneticPr fontId="13"/>
  </si>
  <si>
    <t>元請
確認欄</t>
    <phoneticPr fontId="13"/>
  </si>
  <si>
    <t>事業所の名称
・現場ID</t>
    <rPh sb="8" eb="10">
      <t>ゲンバ</t>
    </rPh>
    <phoneticPr fontId="13"/>
  </si>
  <si>
    <t>所長名</t>
  </si>
  <si>
    <t>提出日　　　　　年　　　月　　　日</t>
    <rPh sb="0" eb="2">
      <t>テイシュツ</t>
    </rPh>
    <rPh sb="2" eb="3">
      <t>ビ</t>
    </rPh>
    <rPh sb="8" eb="9">
      <t>ネン</t>
    </rPh>
    <rPh sb="12" eb="13">
      <t>ガツ</t>
    </rPh>
    <rPh sb="16" eb="17">
      <t>ヒ</t>
    </rPh>
    <phoneticPr fontId="13"/>
  </si>
  <si>
    <t>本書面に記載した内容は、作業員名簿として安全衛生管理や労働災害発生時の緊急連絡・対応のために元請負業者に提示することについて、記載者本人は同意しています。</t>
    <phoneticPr fontId="13"/>
  </si>
  <si>
    <t>一次会社名
・事業者ID</t>
    <rPh sb="0" eb="1">
      <t>イチ</t>
    </rPh>
    <rPh sb="7" eb="9">
      <t>ジギョウ</t>
    </rPh>
    <rPh sb="9" eb="10">
      <t>シャ</t>
    </rPh>
    <phoneticPr fontId="13"/>
  </si>
  <si>
    <t>（　次)会社名
・事業者ID</t>
    <rPh sb="9" eb="12">
      <t>ジギョウシャ</t>
    </rPh>
    <phoneticPr fontId="13"/>
  </si>
  <si>
    <t>番号</t>
    <rPh sb="0" eb="1">
      <t>バン</t>
    </rPh>
    <rPh sb="1" eb="2">
      <t>ゴウ</t>
    </rPh>
    <phoneticPr fontId="13"/>
  </si>
  <si>
    <t>ふりがな</t>
    <phoneticPr fontId="13"/>
  </si>
  <si>
    <t>職種</t>
  </si>
  <si>
    <t>※</t>
    <phoneticPr fontId="13"/>
  </si>
  <si>
    <t>生年月日</t>
    <phoneticPr fontId="13"/>
  </si>
  <si>
    <t>建設業退職金
共済制度</t>
    <rPh sb="0" eb="3">
      <t>ケンセツギョウ</t>
    </rPh>
    <rPh sb="3" eb="6">
      <t>タイショクキン</t>
    </rPh>
    <rPh sb="7" eb="9">
      <t>キョウサイ</t>
    </rPh>
    <rPh sb="9" eb="11">
      <t>セイド</t>
    </rPh>
    <phoneticPr fontId="13"/>
  </si>
  <si>
    <t>教　育・資　格・免　許</t>
    <rPh sb="0" eb="1">
      <t>キョウ</t>
    </rPh>
    <rPh sb="2" eb="3">
      <t>イク</t>
    </rPh>
    <rPh sb="4" eb="5">
      <t>シ</t>
    </rPh>
    <rPh sb="6" eb="7">
      <t>カク</t>
    </rPh>
    <rPh sb="8" eb="9">
      <t>メン</t>
    </rPh>
    <rPh sb="10" eb="11">
      <t>モト</t>
    </rPh>
    <phoneticPr fontId="13"/>
  </si>
  <si>
    <t>入場年月日</t>
  </si>
  <si>
    <t>氏名</t>
  </si>
  <si>
    <t>年金保険</t>
    <rPh sb="0" eb="2">
      <t>ネンキン</t>
    </rPh>
    <rPh sb="2" eb="4">
      <t>ホケン</t>
    </rPh>
    <phoneticPr fontId="13"/>
  </si>
  <si>
    <t>年齢</t>
  </si>
  <si>
    <t>中小企業退職金
共済制度</t>
    <rPh sb="0" eb="2">
      <t>チュウショウ</t>
    </rPh>
    <rPh sb="2" eb="4">
      <t>キギョウ</t>
    </rPh>
    <rPh sb="4" eb="6">
      <t>タイショク</t>
    </rPh>
    <rPh sb="6" eb="7">
      <t>キン</t>
    </rPh>
    <rPh sb="8" eb="10">
      <t>キョウサイ</t>
    </rPh>
    <rPh sb="10" eb="12">
      <t>セイド</t>
    </rPh>
    <phoneticPr fontId="13"/>
  </si>
  <si>
    <t>雇入・職長
特別教育</t>
    <rPh sb="0" eb="1">
      <t>ヤトイ</t>
    </rPh>
    <rPh sb="1" eb="2">
      <t>ニュウ</t>
    </rPh>
    <rPh sb="3" eb="5">
      <t>ショクチョウ</t>
    </rPh>
    <rPh sb="6" eb="8">
      <t>トクベツ</t>
    </rPh>
    <rPh sb="8" eb="10">
      <t>キョウイク</t>
    </rPh>
    <phoneticPr fontId="13"/>
  </si>
  <si>
    <t>技能講習</t>
  </si>
  <si>
    <t>免　許</t>
    <phoneticPr fontId="13"/>
  </si>
  <si>
    <t>受入教育
実施年月日</t>
    <phoneticPr fontId="13"/>
  </si>
  <si>
    <t>技能者ID</t>
    <rPh sb="0" eb="3">
      <t>ギノウシャ</t>
    </rPh>
    <phoneticPr fontId="13"/>
  </si>
  <si>
    <t>年　月　日</t>
  </si>
  <si>
    <t>歳</t>
  </si>
  <si>
    <t>（注)１．※印欄には次の略称を入れる。</t>
    <rPh sb="1" eb="2">
      <t>チュウ</t>
    </rPh>
    <rPh sb="6" eb="7">
      <t>ジルシ</t>
    </rPh>
    <rPh sb="7" eb="8">
      <t>ラン</t>
    </rPh>
    <rPh sb="10" eb="11">
      <t>ツギ</t>
    </rPh>
    <rPh sb="12" eb="14">
      <t>リャクショウ</t>
    </rPh>
    <rPh sb="15" eb="16">
      <t>イ</t>
    </rPh>
    <phoneticPr fontId="13"/>
  </si>
  <si>
    <t>（注）６．年金保険欄には、左欄に年金保険の名称（厚生年金、国民年金）を記載。
　　　　　各年金の受給者である場合は、左欄に「受給者」と記載。</t>
    <phoneticPr fontId="13"/>
  </si>
  <si>
    <t>　　現 … 現場代理人</t>
    <rPh sb="2" eb="3">
      <t>ゲン</t>
    </rPh>
    <phoneticPr fontId="13"/>
  </si>
  <si>
    <t>作 … 作業主任者（（注）2.)</t>
    <rPh sb="0" eb="1">
      <t>サク</t>
    </rPh>
    <phoneticPr fontId="13"/>
  </si>
  <si>
    <t>　　女 … 女性作業員</t>
    <rPh sb="2" eb="3">
      <t>オンナ</t>
    </rPh>
    <phoneticPr fontId="13"/>
  </si>
  <si>
    <t>未 … 18歳未満の作業員</t>
    <rPh sb="0" eb="1">
      <t>ミ</t>
    </rPh>
    <rPh sb="6" eb="7">
      <t>サイ</t>
    </rPh>
    <rPh sb="7" eb="9">
      <t>ミマン</t>
    </rPh>
    <rPh sb="10" eb="13">
      <t>サギョウイン</t>
    </rPh>
    <phoneticPr fontId="13"/>
  </si>
  <si>
    <t>　　主 … 主任技術者</t>
    <rPh sb="2" eb="3">
      <t>シュ</t>
    </rPh>
    <phoneticPr fontId="13"/>
  </si>
  <si>
    <t>職 … 職　長</t>
    <rPh sb="0" eb="1">
      <t>ショク</t>
    </rPh>
    <phoneticPr fontId="13"/>
  </si>
  <si>
    <t>安 … 安全衛生責任者</t>
    <rPh sb="0" eb="1">
      <t>アン</t>
    </rPh>
    <phoneticPr fontId="13"/>
  </si>
  <si>
    <t xml:space="preserve"> 能 … 能力向上教育</t>
    <rPh sb="1" eb="2">
      <t>ノウ</t>
    </rPh>
    <rPh sb="5" eb="7">
      <t>ノウリョク</t>
    </rPh>
    <rPh sb="7" eb="9">
      <t>コウジョウ</t>
    </rPh>
    <rPh sb="9" eb="11">
      <t>キョウイク</t>
    </rPh>
    <phoneticPr fontId="13"/>
  </si>
  <si>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3"/>
  </si>
  <si>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3"/>
  </si>
  <si>
    <t>　　習 … 外国人技能実習生</t>
    <rPh sb="2" eb="3">
      <t>シュウ</t>
    </rPh>
    <phoneticPr fontId="13"/>
  </si>
  <si>
    <t>就 … 外国人建設就労者</t>
    <rPh sb="0" eb="1">
      <t>シュウ</t>
    </rPh>
    <phoneticPr fontId="13"/>
  </si>
  <si>
    <t>　　 １特 …１号特定技能外国人</t>
    <rPh sb="4" eb="5">
      <t>トク</t>
    </rPh>
    <phoneticPr fontId="13"/>
  </si>
  <si>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3"/>
  </si>
  <si>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3"/>
  </si>
  <si>
    <t>（注）３．各社別に作成するのが原則だが、リース機械等の運転者は一緒でもよい。</t>
    <rPh sb="1" eb="2">
      <t>チュウ</t>
    </rPh>
    <phoneticPr fontId="13"/>
  </si>
  <si>
    <t>（注）９．安全衛生に関する教育の内容（例：雇入時教育、職長教育、建設用リフトの運転の業務
          に係る特別教育）については「雇入・職長特別教育」欄に記載。</t>
    <phoneticPr fontId="13"/>
  </si>
  <si>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3"/>
  </si>
  <si>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3"/>
  </si>
  <si>
    <t>（注）10．建設工事に係る知識及び技術又は技能に関する資格（例：登録○○基幹技能者、○級○
          ○施工管理技士）を有する場合は、「免許」欄に記載。</t>
    <rPh sb="57" eb="59">
      <t>セコウ</t>
    </rPh>
    <rPh sb="59" eb="61">
      <t>カンリ</t>
    </rPh>
    <phoneticPr fontId="13"/>
  </si>
  <si>
    <t>（注）11．記載事項の一部について、別紙を用いて記載しても差し支えない。</t>
    <phoneticPr fontId="13"/>
  </si>
  <si>
    <t>請負者</t>
    <rPh sb="0" eb="2">
      <t>ウケオイ</t>
    </rPh>
    <rPh sb="2" eb="3">
      <t>シャ</t>
    </rPh>
    <phoneticPr fontId="13"/>
  </si>
  <si>
    <t>円</t>
    <rPh sb="0" eb="1">
      <t>エン</t>
    </rPh>
    <phoneticPr fontId="13"/>
  </si>
  <si>
    <t>適正な労働条件に係る
「誓約書」の日付</t>
    <rPh sb="0" eb="2">
      <t>テキセイ</t>
    </rPh>
    <rPh sb="3" eb="7">
      <t>ロウドウジョウケン</t>
    </rPh>
    <rPh sb="8" eb="9">
      <t>カカ</t>
    </rPh>
    <rPh sb="12" eb="15">
      <t>セイヤクショ</t>
    </rPh>
    <rPh sb="17" eb="19">
      <t>ヒヅケ</t>
    </rPh>
    <phoneticPr fontId="78"/>
  </si>
  <si>
    <t>年　　月　　日</t>
    <rPh sb="0" eb="1">
      <t>ネン</t>
    </rPh>
    <rPh sb="3" eb="4">
      <t>ツキ</t>
    </rPh>
    <rPh sb="6" eb="7">
      <t>ヒ</t>
    </rPh>
    <phoneticPr fontId="78"/>
  </si>
  <si>
    <t>福岡市博多区東公園７－７</t>
  </si>
  <si>
    <t>(株）福岡企画技調</t>
  </si>
  <si>
    <t>代表取締役　企画太郎</t>
  </si>
  <si>
    <t>令和　　　年　　　月　　　日</t>
    <rPh sb="0" eb="2">
      <t>レイワ</t>
    </rPh>
    <rPh sb="5" eb="6">
      <t>ネン</t>
    </rPh>
    <rPh sb="9" eb="10">
      <t>ガツ</t>
    </rPh>
    <rPh sb="13" eb="14">
      <t>ニチ</t>
    </rPh>
    <phoneticPr fontId="13"/>
  </si>
  <si>
    <t>久留米市長</t>
    <rPh sb="0" eb="4">
      <t>クルメシ</t>
    </rPh>
    <rPh sb="4" eb="5">
      <t>チョウ</t>
    </rPh>
    <phoneticPr fontId="13"/>
  </si>
  <si>
    <t>久留米太郎</t>
    <rPh sb="0" eb="3">
      <t>クルメ</t>
    </rPh>
    <rPh sb="3" eb="5">
      <t>タロウ</t>
    </rPh>
    <phoneticPr fontId="13"/>
  </si>
  <si>
    <t>久留米次郎</t>
    <rPh sb="0" eb="3">
      <t>クルメ</t>
    </rPh>
    <rPh sb="3" eb="5">
      <t>ジロウ</t>
    </rPh>
    <phoneticPr fontId="13"/>
  </si>
  <si>
    <t>久留米三郎</t>
    <rPh sb="0" eb="3">
      <t>クルメ</t>
    </rPh>
    <rPh sb="3" eb="5">
      <t>サブロウ</t>
    </rPh>
    <phoneticPr fontId="13"/>
  </si>
  <si>
    <t>久留米市〇〇町１２３</t>
    <rPh sb="0" eb="4">
      <t>クルメシ</t>
    </rPh>
    <rPh sb="6" eb="7">
      <t>マチ</t>
    </rPh>
    <phoneticPr fontId="13"/>
  </si>
  <si>
    <t>(株）久留米〇〇</t>
    <rPh sb="1" eb="2">
      <t>カブ</t>
    </rPh>
    <rPh sb="3" eb="6">
      <t>クルメ</t>
    </rPh>
    <phoneticPr fontId="13"/>
  </si>
  <si>
    <t>代表取締役　久留米一郎</t>
    <rPh sb="0" eb="2">
      <t>ダイヒョウ</t>
    </rPh>
    <rPh sb="2" eb="5">
      <t>トリシマリヤク</t>
    </rPh>
    <rPh sb="6" eb="9">
      <t>クルメ</t>
    </rPh>
    <rPh sb="9" eb="11">
      <t>イチロウ</t>
    </rPh>
    <phoneticPr fontId="13"/>
  </si>
  <si>
    <t>0942-12-3456</t>
    <phoneticPr fontId="13"/>
  </si>
  <si>
    <t>0942-12-3457</t>
    <phoneticPr fontId="13"/>
  </si>
  <si>
    <t>監督職員</t>
    <rPh sb="0" eb="2">
      <t>カントク</t>
    </rPh>
    <rPh sb="2" eb="4">
      <t>ショクイン</t>
    </rPh>
    <phoneticPr fontId="13"/>
  </si>
  <si>
    <t>監督職員</t>
    <rPh sb="0" eb="4">
      <t>カントクショクイン</t>
    </rPh>
    <phoneticPr fontId="13"/>
  </si>
  <si>
    <t>地下埋設物確認書</t>
  </si>
  <si>
    <t xml:space="preserve">                               受注者  住 所</t>
  </si>
  <si>
    <t xml:space="preserve">                                       名称(商号)</t>
  </si>
  <si>
    <t xml:space="preserve">                                       代表者  　　　　　　　　　　　</t>
  </si>
  <si>
    <t>地下埋設物を確認しましたので報告します。</t>
  </si>
  <si>
    <t>確認結果：裏面のとおり</t>
  </si>
  <si>
    <t>＜確認に関する注意事項＞</t>
  </si>
  <si>
    <t>　地下埋設物の確認にあたっては、以下のことに注意をして行うこと。</t>
  </si>
  <si>
    <t>・管理者が有する資料（台帳、竣工図等）については、現地と異なる場合があるため、資料を基に現地と照合して確認を行うこと。</t>
  </si>
  <si>
    <t>・破損による影響が広範囲に及ぶ重要な地下埋設物については、管理者との協議を行い詳細な確認を行うこと。</t>
  </si>
  <si>
    <t>・工事に近接する地下埋設物については、詳細な確認を行い、工事による影響について管理者と協議のうえ検討を行うこと。</t>
  </si>
  <si>
    <t>・本様式には、主な地下埋設物のみを表示しているため、現場に応じて予想される地下埋設物を追加して確認すること。</t>
  </si>
  <si>
    <t>（裏面）</t>
  </si>
  <si>
    <t>確認結果</t>
  </si>
  <si>
    <t>埋設物</t>
  </si>
  <si>
    <t>確認年月日</t>
  </si>
  <si>
    <t>掘削時の</t>
  </si>
  <si>
    <t>現地立会</t>
  </si>
  <si>
    <t>上水道</t>
  </si>
  <si>
    <t>要・不要</t>
  </si>
  <si>
    <t>（企業局）</t>
  </si>
  <si>
    <t>（県南企業団）</t>
  </si>
  <si>
    <t>（三井企業団）</t>
  </si>
  <si>
    <t>下水道</t>
  </si>
  <si>
    <t>ガス</t>
  </si>
  <si>
    <t>NTT</t>
  </si>
  <si>
    <t>九州電力</t>
  </si>
  <si>
    <t>配電課</t>
  </si>
  <si>
    <t>送電課</t>
  </si>
  <si>
    <t>照　　明</t>
  </si>
  <si>
    <t>ケーブル</t>
  </si>
  <si>
    <t>（道路管理者）</t>
  </si>
  <si>
    <t>県　　　警</t>
  </si>
  <si>
    <t>信号ケーブル</t>
  </si>
  <si>
    <t>[その他]</t>
  </si>
  <si>
    <t>国土交通省（光ケーブル・情報ボックス等）</t>
  </si>
  <si>
    <t>電線共同溝</t>
  </si>
  <si>
    <t>農業用水　など</t>
  </si>
  <si>
    <t>　工事名：</t>
    <phoneticPr fontId="13"/>
  </si>
  <si>
    <t>　工事場所：</t>
    <phoneticPr fontId="13"/>
  </si>
  <si>
    <r>
      <t>※</t>
    </r>
    <r>
      <rPr>
        <sz val="7"/>
        <color rgb="FF000000"/>
        <rFont val="ＭＳ 明朝"/>
        <family val="1"/>
        <charset val="128"/>
      </rPr>
      <t xml:space="preserve">   </t>
    </r>
    <r>
      <rPr>
        <sz val="10"/>
        <color rgb="FF000000"/>
        <rFont val="ＭＳ 明朝"/>
        <family val="1"/>
        <charset val="128"/>
      </rPr>
      <t>項目が不足する場合は、適宜追加すること。</t>
    </r>
  </si>
  <si>
    <t xml:space="preserve">令和    年    月    日 </t>
    <phoneticPr fontId="13"/>
  </si>
  <si>
    <t>平成</t>
    <rPh sb="0" eb="2">
      <t>ヘイセイ</t>
    </rPh>
    <phoneticPr fontId="13"/>
  </si>
  <si>
    <t>月</t>
    <rPh sb="0" eb="1">
      <t>ツキ</t>
    </rPh>
    <phoneticPr fontId="13"/>
  </si>
  <si>
    <t>日</t>
    <rPh sb="0" eb="1">
      <t>ヒ</t>
    </rPh>
    <phoneticPr fontId="13"/>
  </si>
  <si>
    <t>受注者</t>
    <rPh sb="0" eb="3">
      <t>ジュチュウシャ</t>
    </rPh>
    <phoneticPr fontId="13"/>
  </si>
  <si>
    <t>令和</t>
    <rPh sb="0" eb="2">
      <t>レイワ</t>
    </rPh>
    <phoneticPr fontId="13"/>
  </si>
  <si>
    <t>実施工程表</t>
    <rPh sb="0" eb="2">
      <t>ジッシ</t>
    </rPh>
    <rPh sb="2" eb="5">
      <t>コウテイヒョウ</t>
    </rPh>
    <phoneticPr fontId="13"/>
  </si>
  <si>
    <t>①</t>
    <phoneticPr fontId="13"/>
  </si>
  <si>
    <t>チェックリスト</t>
    <phoneticPr fontId="13"/>
  </si>
  <si>
    <t>□</t>
    <phoneticPr fontId="13"/>
  </si>
  <si>
    <t>発議者</t>
    <rPh sb="0" eb="1">
      <t>ハツ</t>
    </rPh>
    <rPh sb="1" eb="2">
      <t>ギ</t>
    </rPh>
    <rPh sb="2" eb="3">
      <t>シャ</t>
    </rPh>
    <phoneticPr fontId="13"/>
  </si>
  <si>
    <t>■</t>
  </si>
  <si>
    <t>発注者</t>
    <phoneticPr fontId="13"/>
  </si>
  <si>
    <t>受注者</t>
    <phoneticPr fontId="13"/>
  </si>
  <si>
    <t>■</t>
    <phoneticPr fontId="13"/>
  </si>
  <si>
    <t>指示</t>
    <phoneticPr fontId="13"/>
  </si>
  <si>
    <t>協議</t>
    <rPh sb="0" eb="2">
      <t>キョウギ</t>
    </rPh>
    <phoneticPr fontId="13"/>
  </si>
  <si>
    <t>通知</t>
    <rPh sb="0" eb="2">
      <t>ツウチ</t>
    </rPh>
    <phoneticPr fontId="13"/>
  </si>
  <si>
    <t>報告</t>
    <rPh sb="0" eb="2">
      <t>ホウコク</t>
    </rPh>
    <phoneticPr fontId="13"/>
  </si>
  <si>
    <t>提出</t>
    <rPh sb="0" eb="2">
      <t>テイシュツ</t>
    </rPh>
    <phoneticPr fontId="13"/>
  </si>
  <si>
    <t>工事名</t>
    <rPh sb="0" eb="1">
      <t>コウ</t>
    </rPh>
    <rPh sb="1" eb="2">
      <t>コト</t>
    </rPh>
    <rPh sb="2" eb="3">
      <t>メイ</t>
    </rPh>
    <phoneticPr fontId="13"/>
  </si>
  <si>
    <t>（発議内容）</t>
    <rPh sb="1" eb="3">
      <t>ハツギ</t>
    </rPh>
    <rPh sb="3" eb="5">
      <t>ナイヨウ</t>
    </rPh>
    <phoneticPr fontId="13"/>
  </si>
  <si>
    <t>処　理　・　回　答</t>
    <rPh sb="0" eb="1">
      <t>トコロ</t>
    </rPh>
    <rPh sb="2" eb="3">
      <t>リ</t>
    </rPh>
    <rPh sb="6" eb="7">
      <t>カイ</t>
    </rPh>
    <rPh sb="8" eb="9">
      <t>コタエ</t>
    </rPh>
    <phoneticPr fontId="13"/>
  </si>
  <si>
    <t>発　注　者</t>
    <rPh sb="0" eb="1">
      <t>ハツ</t>
    </rPh>
    <rPh sb="2" eb="3">
      <t>チュウ</t>
    </rPh>
    <rPh sb="4" eb="5">
      <t>シャ</t>
    </rPh>
    <phoneticPr fontId="13"/>
  </si>
  <si>
    <t>指示</t>
    <rPh sb="0" eb="2">
      <t>シジ</t>
    </rPh>
    <phoneticPr fontId="13"/>
  </si>
  <si>
    <t>承諾</t>
    <rPh sb="0" eb="2">
      <t>ショウダク</t>
    </rPh>
    <phoneticPr fontId="13"/>
  </si>
  <si>
    <t>受理</t>
    <rPh sb="0" eb="2">
      <t>ジュリ</t>
    </rPh>
    <phoneticPr fontId="13"/>
  </si>
  <si>
    <t>【指示事項等】</t>
    <rPh sb="1" eb="3">
      <t>シジ</t>
    </rPh>
    <rPh sb="3" eb="5">
      <t>ジコウ</t>
    </rPh>
    <rPh sb="5" eb="6">
      <t>トウ</t>
    </rPh>
    <phoneticPr fontId="13"/>
  </si>
  <si>
    <t>指示日：</t>
    <phoneticPr fontId="13"/>
  </si>
  <si>
    <t>【変更概要】</t>
    <rPh sb="1" eb="3">
      <t>ヘンコウ</t>
    </rPh>
    <rPh sb="3" eb="5">
      <t>ガイヨウ</t>
    </rPh>
    <phoneticPr fontId="13"/>
  </si>
  <si>
    <t>工　　種</t>
    <rPh sb="0" eb="1">
      <t>コウ</t>
    </rPh>
    <rPh sb="3" eb="4">
      <t>シュ</t>
    </rPh>
    <phoneticPr fontId="13"/>
  </si>
  <si>
    <t>種　　別</t>
    <rPh sb="0" eb="1">
      <t>タネ</t>
    </rPh>
    <rPh sb="3" eb="4">
      <t>ベツ</t>
    </rPh>
    <phoneticPr fontId="13"/>
  </si>
  <si>
    <t>数　　量</t>
    <rPh sb="0" eb="1">
      <t>カズ</t>
    </rPh>
    <rPh sb="3" eb="4">
      <t>リョウ</t>
    </rPh>
    <phoneticPr fontId="13"/>
  </si>
  <si>
    <t>概算増減金額</t>
    <rPh sb="0" eb="2">
      <t>ガイサン</t>
    </rPh>
    <rPh sb="2" eb="4">
      <t>ゾウゲン</t>
    </rPh>
    <rPh sb="4" eb="5">
      <t>キン</t>
    </rPh>
    <rPh sb="5" eb="6">
      <t>ガク</t>
    </rPh>
    <phoneticPr fontId="13"/>
  </si>
  <si>
    <t>当　初</t>
    <rPh sb="0" eb="1">
      <t>トウ</t>
    </rPh>
    <rPh sb="2" eb="3">
      <t>ショ</t>
    </rPh>
    <phoneticPr fontId="13"/>
  </si>
  <si>
    <t>変更予定</t>
    <rPh sb="0" eb="2">
      <t>ヘンコウ</t>
    </rPh>
    <rPh sb="2" eb="4">
      <t>ヨテイ</t>
    </rPh>
    <phoneticPr fontId="13"/>
  </si>
  <si>
    <t>計</t>
    <rPh sb="0" eb="1">
      <t>ケイ</t>
    </rPh>
    <phoneticPr fontId="13"/>
  </si>
  <si>
    <t>現契約金額</t>
    <rPh sb="0" eb="1">
      <t>ゲン</t>
    </rPh>
    <rPh sb="1" eb="3">
      <t>ケイヤク</t>
    </rPh>
    <rPh sb="3" eb="5">
      <t>キンガク</t>
    </rPh>
    <phoneticPr fontId="13"/>
  </si>
  <si>
    <t>概算増減金額</t>
    <rPh sb="0" eb="2">
      <t>ガイサン</t>
    </rPh>
    <rPh sb="2" eb="4">
      <t>ゾウゲン</t>
    </rPh>
    <rPh sb="4" eb="6">
      <t>キンガク</t>
    </rPh>
    <phoneticPr fontId="13"/>
  </si>
  <si>
    <t>概算変更予定請負金額</t>
    <rPh sb="0" eb="2">
      <t>ガイサン</t>
    </rPh>
    <rPh sb="2" eb="4">
      <t>ヘンコウ</t>
    </rPh>
    <rPh sb="4" eb="6">
      <t>ヨテイ</t>
    </rPh>
    <rPh sb="6" eb="8">
      <t>ウケオイ</t>
    </rPh>
    <rPh sb="8" eb="10">
      <t>キンガク</t>
    </rPh>
    <phoneticPr fontId="13"/>
  </si>
  <si>
    <t>①＋②</t>
    <phoneticPr fontId="13"/>
  </si>
  <si>
    <t>当初契約金額に対する増減率（②／①）</t>
    <rPh sb="0" eb="2">
      <t>トウショ</t>
    </rPh>
    <rPh sb="2" eb="4">
      <t>ケイヤク</t>
    </rPh>
    <rPh sb="4" eb="6">
      <t>キンガク</t>
    </rPh>
    <rPh sb="7" eb="8">
      <t>タイ</t>
    </rPh>
    <rPh sb="10" eb="12">
      <t>ゾウゲン</t>
    </rPh>
    <rPh sb="12" eb="13">
      <t>リツ</t>
    </rPh>
    <phoneticPr fontId="13"/>
  </si>
  <si>
    <t>％</t>
    <phoneticPr fontId="13"/>
  </si>
  <si>
    <t>なお、数量及び概算変更予定請負金額は、変更契約を担保するものではありません</t>
    <rPh sb="3" eb="5">
      <t>スウリョウ</t>
    </rPh>
    <rPh sb="5" eb="6">
      <t>オヨ</t>
    </rPh>
    <rPh sb="19" eb="21">
      <t>ヘンコウ</t>
    </rPh>
    <rPh sb="21" eb="23">
      <t>ケイヤク</t>
    </rPh>
    <rPh sb="24" eb="26">
      <t>タンポ</t>
    </rPh>
    <phoneticPr fontId="13"/>
  </si>
  <si>
    <t>上記について</t>
    <phoneticPr fontId="13"/>
  </si>
  <si>
    <t>確認</t>
    <rPh sb="0" eb="2">
      <t>カクニン</t>
    </rPh>
    <phoneticPr fontId="13"/>
  </si>
  <si>
    <t>しました。</t>
    <phoneticPr fontId="13"/>
  </si>
  <si>
    <t>現場代理人</t>
    <rPh sb="0" eb="2">
      <t>ゲンバ</t>
    </rPh>
    <rPh sb="2" eb="4">
      <t>ダイリ</t>
    </rPh>
    <rPh sb="4" eb="5">
      <t>ニン</t>
    </rPh>
    <phoneticPr fontId="13"/>
  </si>
  <si>
    <t>現場代理人</t>
    <rPh sb="0" eb="1">
      <t>ウツツ</t>
    </rPh>
    <rPh sb="1" eb="2">
      <t>バ</t>
    </rPh>
    <rPh sb="2" eb="5">
      <t>ダイリニン</t>
    </rPh>
    <phoneticPr fontId="13"/>
  </si>
  <si>
    <t>主任技術者</t>
    <phoneticPr fontId="13"/>
  </si>
  <si>
    <t>主任監督員</t>
    <rPh sb="0" eb="2">
      <t>シュニン</t>
    </rPh>
    <rPh sb="2" eb="4">
      <t>カントク</t>
    </rPh>
    <rPh sb="4" eb="5">
      <t>イン</t>
    </rPh>
    <phoneticPr fontId="13"/>
  </si>
  <si>
    <t>総括監督員</t>
    <rPh sb="0" eb="2">
      <t>ソウカツ</t>
    </rPh>
    <rPh sb="2" eb="5">
      <t>カントクイン</t>
    </rPh>
    <phoneticPr fontId="13"/>
  </si>
  <si>
    <t>(監理技術者)</t>
    <phoneticPr fontId="13"/>
  </si>
  <si>
    <t>誓約書（下請負人用）</t>
    <rPh sb="0" eb="3">
      <t>セイヤクショ</t>
    </rPh>
    <rPh sb="4" eb="5">
      <t>シタ</t>
    </rPh>
    <rPh sb="5" eb="7">
      <t>ウケオイ</t>
    </rPh>
    <rPh sb="7" eb="9">
      <t>ニンヨウ</t>
    </rPh>
    <phoneticPr fontId="13"/>
  </si>
  <si>
    <t>誓　約　書（下請負人用）</t>
  </si>
  <si>
    <t>令和　　年　　月　　日</t>
  </si>
  <si>
    <t>（元請業者）</t>
  </si>
  <si>
    <t>様</t>
    <rPh sb="0" eb="1">
      <t>サマ</t>
    </rPh>
    <phoneticPr fontId="13"/>
  </si>
  <si>
    <t>住　　所</t>
    <phoneticPr fontId="13"/>
  </si>
  <si>
    <t>氏名又は名称</t>
  </si>
  <si>
    <t>及び代表者名</t>
  </si>
  <si>
    <t>印</t>
    <rPh sb="0" eb="1">
      <t>イン</t>
    </rPh>
    <phoneticPr fontId="13"/>
  </si>
  <si>
    <t>１　次の各号のいずれにも該当しません。</t>
  </si>
  <si>
    <t>(1)</t>
  </si>
  <si>
    <t>(2)</t>
  </si>
  <si>
    <t>暴力団員等であることを知りながら、暴力団員等を雇用し、又は使用しているとき。</t>
  </si>
  <si>
    <t>自社、自己若しくは第三者の不正の利益を図る目的又は第三者に損害を与える目的をもって、暴力団又は暴力団員等を利用したとき。</t>
  </si>
  <si>
    <t>暴力団又は暴力団員等に経済上の利益又は便宜を供与したとき。</t>
  </si>
  <si>
    <t>役員等又は使用人が、暴力団又は暴力団員等と密接な交際を有し、又は社会的に非難される関係を有しているとき。</t>
  </si>
  <si>
    <t>２　再下請に出す場合は、前項各号のいずれにも該当しないことを確認し、新たに誓約書を徴します。</t>
    <phoneticPr fontId="13"/>
  </si>
  <si>
    <t>３　久留米市が元請業者に対して第１項各号に該当するものを下請負人としているとして、当該下請契約の解除を求めた場合におきましては、貴社からの契約の解除の求めに従います。</t>
  </si>
  <si>
    <t>「密接な交際」とは、例えば友人又は知人として、会食、遊技、旅行、スポーツ等を共にするなどの交遊をしていることである。「社会的に非難される関係」とは、例えば暴力団員等を自らが主催するパーティその他の会合に招待するような関係又は暴力団員等が主催するパーティその他の会合に出席するような関係である。</t>
  </si>
  <si>
    <t>下　　請　　契　　約　　報　　告　　書</t>
    <rPh sb="0" eb="1">
      <t>シタ</t>
    </rPh>
    <rPh sb="3" eb="4">
      <t>ショウ</t>
    </rPh>
    <rPh sb="6" eb="7">
      <t>チギリ</t>
    </rPh>
    <rPh sb="9" eb="10">
      <t>ヤク</t>
    </rPh>
    <rPh sb="12" eb="13">
      <t>ホウ</t>
    </rPh>
    <rPh sb="15" eb="16">
      <t>コク</t>
    </rPh>
    <rPh sb="18" eb="19">
      <t>ショ</t>
    </rPh>
    <phoneticPr fontId="136"/>
  </si>
  <si>
    <t>年　　　　月　　　　日</t>
    <rPh sb="0" eb="1">
      <t>ネン</t>
    </rPh>
    <rPh sb="5" eb="6">
      <t>ガツ</t>
    </rPh>
    <rPh sb="10" eb="11">
      <t>ニチ</t>
    </rPh>
    <phoneticPr fontId="136"/>
  </si>
  <si>
    <t>久留米市長</t>
    <rPh sb="0" eb="5">
      <t>クルメシチョウ</t>
    </rPh>
    <phoneticPr fontId="13"/>
  </si>
  <si>
    <t>殿</t>
    <rPh sb="0" eb="1">
      <t>ドノ</t>
    </rPh>
    <phoneticPr fontId="136"/>
  </si>
  <si>
    <t>許可区分</t>
    <rPh sb="0" eb="2">
      <t>キョカ</t>
    </rPh>
    <rPh sb="2" eb="4">
      <t>クブン</t>
    </rPh>
    <phoneticPr fontId="136"/>
  </si>
  <si>
    <t>特定</t>
    <rPh sb="0" eb="2">
      <t>トクテイ</t>
    </rPh>
    <phoneticPr fontId="136"/>
  </si>
  <si>
    <t>一般</t>
    <rPh sb="0" eb="2">
      <t>イッパン</t>
    </rPh>
    <phoneticPr fontId="136"/>
  </si>
  <si>
    <t>請負者</t>
    <rPh sb="0" eb="2">
      <t>ウケオイ</t>
    </rPh>
    <rPh sb="2" eb="3">
      <t>シャ</t>
    </rPh>
    <phoneticPr fontId="136"/>
  </si>
  <si>
    <t>住所又は所在</t>
    <rPh sb="0" eb="2">
      <t>ジュウショ</t>
    </rPh>
    <rPh sb="2" eb="3">
      <t>マタ</t>
    </rPh>
    <rPh sb="4" eb="6">
      <t>ショザイ</t>
    </rPh>
    <phoneticPr fontId="136"/>
  </si>
  <si>
    <t>氏名又は名称</t>
    <rPh sb="0" eb="2">
      <t>シメイ</t>
    </rPh>
    <rPh sb="2" eb="3">
      <t>マタ</t>
    </rPh>
    <rPh sb="4" eb="6">
      <t>メイショウ</t>
    </rPh>
    <phoneticPr fontId="136"/>
  </si>
  <si>
    <t>代表者氏名</t>
    <rPh sb="0" eb="3">
      <t>ダイヒョウシャ</t>
    </rPh>
    <rPh sb="3" eb="5">
      <t>シメイ</t>
    </rPh>
    <phoneticPr fontId="136"/>
  </si>
  <si>
    <t>㊞</t>
    <phoneticPr fontId="136"/>
  </si>
  <si>
    <t>工事名</t>
    <rPh sb="0" eb="2">
      <t>コウジ</t>
    </rPh>
    <rPh sb="2" eb="3">
      <t>メイ</t>
    </rPh>
    <phoneticPr fontId="136"/>
  </si>
  <si>
    <t>工事箇所</t>
    <rPh sb="0" eb="2">
      <t>コウジ</t>
    </rPh>
    <rPh sb="2" eb="4">
      <t>カショ</t>
    </rPh>
    <phoneticPr fontId="136"/>
  </si>
  <si>
    <t>工事概要</t>
    <rPh sb="0" eb="2">
      <t>コウジ</t>
    </rPh>
    <rPh sb="2" eb="4">
      <t>ガイヨウ</t>
    </rPh>
    <phoneticPr fontId="136"/>
  </si>
  <si>
    <t>契約額</t>
    <rPh sb="0" eb="2">
      <t>ケイヤク</t>
    </rPh>
    <rPh sb="2" eb="3">
      <t>ガク</t>
    </rPh>
    <phoneticPr fontId="136"/>
  </si>
  <si>
    <t>工　期</t>
    <rPh sb="0" eb="1">
      <t>コウ</t>
    </rPh>
    <rPh sb="2" eb="3">
      <t>キ</t>
    </rPh>
    <phoneticPr fontId="136"/>
  </si>
  <si>
    <t>　　　　上記の工事について、下請契約を下記のとおり締結しましたので報告します。</t>
    <rPh sb="4" eb="6">
      <t>ジョウキ</t>
    </rPh>
    <rPh sb="7" eb="9">
      <t>コウジ</t>
    </rPh>
    <rPh sb="14" eb="16">
      <t>シタウケ</t>
    </rPh>
    <rPh sb="16" eb="18">
      <t>ケイヤク</t>
    </rPh>
    <rPh sb="19" eb="21">
      <t>カキ</t>
    </rPh>
    <rPh sb="25" eb="27">
      <t>テイケツ</t>
    </rPh>
    <rPh sb="33" eb="35">
      <t>ホウコク</t>
    </rPh>
    <phoneticPr fontId="136"/>
  </si>
  <si>
    <t>記</t>
    <rPh sb="0" eb="1">
      <t>キ</t>
    </rPh>
    <phoneticPr fontId="136"/>
  </si>
  <si>
    <t>下請の
工事概要</t>
    <rPh sb="0" eb="2">
      <t>シタウケ</t>
    </rPh>
    <rPh sb="4" eb="6">
      <t>コウジ</t>
    </rPh>
    <rPh sb="6" eb="8">
      <t>ガイヨウ</t>
    </rPh>
    <phoneticPr fontId="136"/>
  </si>
  <si>
    <t>下請負人</t>
    <rPh sb="0" eb="1">
      <t>シタ</t>
    </rPh>
    <rPh sb="1" eb="3">
      <t>ウケオイ</t>
    </rPh>
    <rPh sb="3" eb="4">
      <t>ニン</t>
    </rPh>
    <phoneticPr fontId="136"/>
  </si>
  <si>
    <t>下　請
契約額</t>
    <rPh sb="0" eb="1">
      <t>シタ</t>
    </rPh>
    <rPh sb="2" eb="3">
      <t>ショウ</t>
    </rPh>
    <rPh sb="4" eb="6">
      <t>ケイヤク</t>
    </rPh>
    <rPh sb="6" eb="7">
      <t>ガク</t>
    </rPh>
    <phoneticPr fontId="136"/>
  </si>
  <si>
    <t>契約日
工　期</t>
    <rPh sb="0" eb="3">
      <t>ケイヤクビ</t>
    </rPh>
    <rPh sb="4" eb="5">
      <t>コウ</t>
    </rPh>
    <rPh sb="6" eb="7">
      <t>キ</t>
    </rPh>
    <phoneticPr fontId="136"/>
  </si>
  <si>
    <t>契約形式</t>
    <rPh sb="0" eb="2">
      <t>ケイヤク</t>
    </rPh>
    <rPh sb="2" eb="4">
      <t>ケイシキ</t>
    </rPh>
    <phoneticPr fontId="136"/>
  </si>
  <si>
    <t>代金支払方法等</t>
    <rPh sb="0" eb="2">
      <t>ダイキン</t>
    </rPh>
    <rPh sb="2" eb="4">
      <t>シハラ</t>
    </rPh>
    <rPh sb="4" eb="6">
      <t>ホウホウ</t>
    </rPh>
    <rPh sb="6" eb="7">
      <t>トウ</t>
    </rPh>
    <phoneticPr fontId="136"/>
  </si>
  <si>
    <t>許可区分
許可番号</t>
    <rPh sb="0" eb="2">
      <t>キョカ</t>
    </rPh>
    <rPh sb="2" eb="4">
      <t>クブン</t>
    </rPh>
    <rPh sb="5" eb="7">
      <t>キョカ</t>
    </rPh>
    <rPh sb="7" eb="9">
      <t>バンゴウ</t>
    </rPh>
    <phoneticPr fontId="136"/>
  </si>
  <si>
    <t>住所又は所在
氏名又は名称
TEL</t>
    <rPh sb="0" eb="2">
      <t>ジュウショ</t>
    </rPh>
    <rPh sb="2" eb="3">
      <t>マタ</t>
    </rPh>
    <rPh sb="4" eb="6">
      <t>ショザイ</t>
    </rPh>
    <rPh sb="7" eb="9">
      <t>シメイ</t>
    </rPh>
    <rPh sb="9" eb="10">
      <t>マタ</t>
    </rPh>
    <rPh sb="11" eb="13">
      <t>メイショウ</t>
    </rPh>
    <phoneticPr fontId="136"/>
  </si>
  <si>
    <t>・大臣許可</t>
    <rPh sb="1" eb="3">
      <t>ダイジン</t>
    </rPh>
    <rPh sb="3" eb="5">
      <t>キョカ</t>
    </rPh>
    <phoneticPr fontId="136"/>
  </si>
  <si>
    <t>・契約書</t>
    <rPh sb="1" eb="4">
      <t>ケイヤクショ</t>
    </rPh>
    <phoneticPr fontId="136"/>
  </si>
  <si>
    <t>・前払</t>
    <rPh sb="1" eb="3">
      <t>マエバラ</t>
    </rPh>
    <phoneticPr fontId="136"/>
  </si>
  <si>
    <t>・部分払</t>
    <rPh sb="1" eb="3">
      <t>ブブン</t>
    </rPh>
    <rPh sb="3" eb="4">
      <t>バラ</t>
    </rPh>
    <phoneticPr fontId="136"/>
  </si>
  <si>
    <t>・完成払</t>
    <rPh sb="1" eb="3">
      <t>カンセイ</t>
    </rPh>
    <rPh sb="3" eb="4">
      <t>バラ</t>
    </rPh>
    <phoneticPr fontId="136"/>
  </si>
  <si>
    <t>・知事許可</t>
    <rPh sb="1" eb="3">
      <t>チジ</t>
    </rPh>
    <rPh sb="3" eb="5">
      <t>キョカ</t>
    </rPh>
    <phoneticPr fontId="136"/>
  </si>
  <si>
    <t>（　　　％）</t>
    <phoneticPr fontId="136"/>
  </si>
  <si>
    <t>・注文書</t>
    <rPh sb="1" eb="4">
      <t>チュウモンショ</t>
    </rPh>
    <phoneticPr fontId="136"/>
  </si>
  <si>
    <t>・毎月払</t>
    <rPh sb="1" eb="3">
      <t>マイツキ</t>
    </rPh>
    <rPh sb="3" eb="4">
      <t>バラ</t>
    </rPh>
    <phoneticPr fontId="136"/>
  </si>
  <si>
    <t>・隔月払</t>
    <rPh sb="1" eb="2">
      <t>カク</t>
    </rPh>
    <rPh sb="2" eb="3">
      <t>ツキ</t>
    </rPh>
    <rPh sb="3" eb="4">
      <t>バライ</t>
    </rPh>
    <phoneticPr fontId="136"/>
  </si>
  <si>
    <t>及び請書</t>
    <rPh sb="0" eb="1">
      <t>オヨ</t>
    </rPh>
    <rPh sb="2" eb="4">
      <t>ウケショ</t>
    </rPh>
    <phoneticPr fontId="136"/>
  </si>
  <si>
    <t>・その他</t>
    <rPh sb="3" eb="4">
      <t>タ</t>
    </rPh>
    <phoneticPr fontId="136"/>
  </si>
  <si>
    <t>（　　回／　　　月）</t>
    <rPh sb="3" eb="4">
      <t>カイ</t>
    </rPh>
    <rPh sb="8" eb="9">
      <t>ツキ</t>
    </rPh>
    <phoneticPr fontId="136"/>
  </si>
  <si>
    <t>第　　　　号</t>
    <rPh sb="0" eb="1">
      <t>ダイ</t>
    </rPh>
    <rPh sb="5" eb="6">
      <t>ゴウ</t>
    </rPh>
    <phoneticPr fontId="136"/>
  </si>
  <si>
    <t>・現金</t>
    <rPh sb="1" eb="3">
      <t>ゲンキン</t>
    </rPh>
    <phoneticPr fontId="136"/>
  </si>
  <si>
    <t>％</t>
    <phoneticPr fontId="136"/>
  </si>
  <si>
    <t>・手形</t>
    <rPh sb="1" eb="3">
      <t>テガタ</t>
    </rPh>
    <phoneticPr fontId="136"/>
  </si>
  <si>
    <t>・許可なし</t>
    <rPh sb="1" eb="3">
      <t>キョカ</t>
    </rPh>
    <phoneticPr fontId="136"/>
  </si>
  <si>
    <t>・手形期間</t>
    <rPh sb="1" eb="3">
      <t>テガタ</t>
    </rPh>
    <rPh sb="3" eb="5">
      <t>キカン</t>
    </rPh>
    <phoneticPr fontId="136"/>
  </si>
  <si>
    <t>日間</t>
    <rPh sb="0" eb="2">
      <t>ニチカン</t>
    </rPh>
    <phoneticPr fontId="136"/>
  </si>
  <si>
    <t>（注意）１</t>
    <rPh sb="1" eb="3">
      <t>チュウイ</t>
    </rPh>
    <phoneticPr fontId="136"/>
  </si>
  <si>
    <t>金額・工種の如何に関わらず、下請負人決定後10日以内に必ず提出すること。</t>
    <rPh sb="0" eb="2">
      <t>キンガク</t>
    </rPh>
    <rPh sb="3" eb="4">
      <t>コウ</t>
    </rPh>
    <rPh sb="4" eb="5">
      <t>シュ</t>
    </rPh>
    <rPh sb="6" eb="8">
      <t>イカン</t>
    </rPh>
    <rPh sb="9" eb="10">
      <t>カカ</t>
    </rPh>
    <rPh sb="14" eb="15">
      <t>シタ</t>
    </rPh>
    <rPh sb="15" eb="17">
      <t>ウケオイ</t>
    </rPh>
    <rPh sb="17" eb="18">
      <t>ニン</t>
    </rPh>
    <rPh sb="18" eb="20">
      <t>ケッテイ</t>
    </rPh>
    <rPh sb="20" eb="21">
      <t>ゴ</t>
    </rPh>
    <rPh sb="23" eb="24">
      <t>カ</t>
    </rPh>
    <rPh sb="24" eb="26">
      <t>イナイ</t>
    </rPh>
    <rPh sb="27" eb="28">
      <t>カナラ</t>
    </rPh>
    <rPh sb="29" eb="31">
      <t>テイシュツ</t>
    </rPh>
    <phoneticPr fontId="136"/>
  </si>
  <si>
    <t>許可区分、契約形式及び代金支払方法等については、該当事項に○を付すこと。</t>
    <rPh sb="0" eb="2">
      <t>キョカ</t>
    </rPh>
    <rPh sb="2" eb="4">
      <t>クブン</t>
    </rPh>
    <rPh sb="5" eb="7">
      <t>ケイヤク</t>
    </rPh>
    <rPh sb="7" eb="9">
      <t>ケイシキ</t>
    </rPh>
    <rPh sb="9" eb="10">
      <t>オヨ</t>
    </rPh>
    <rPh sb="11" eb="13">
      <t>ダイキン</t>
    </rPh>
    <rPh sb="13" eb="15">
      <t>シハラ</t>
    </rPh>
    <rPh sb="15" eb="17">
      <t>ホウホウ</t>
    </rPh>
    <rPh sb="17" eb="18">
      <t>トウ</t>
    </rPh>
    <rPh sb="24" eb="26">
      <t>ガイトウ</t>
    </rPh>
    <rPh sb="26" eb="28">
      <t>ジコウ</t>
    </rPh>
    <rPh sb="31" eb="32">
      <t>フ</t>
    </rPh>
    <phoneticPr fontId="136"/>
  </si>
  <si>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36"/>
  </si>
  <si>
    <t>注文書及び請書の形態による場合は、「注文書及び請書による契約の締結について」（平成12年6月29</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1" eb="33">
      <t>テイケツ</t>
    </rPh>
    <rPh sb="39" eb="41">
      <t>ヘイセイ</t>
    </rPh>
    <rPh sb="43" eb="44">
      <t>ネン</t>
    </rPh>
    <rPh sb="45" eb="46">
      <t>ガツ</t>
    </rPh>
    <phoneticPr fontId="136"/>
  </si>
  <si>
    <t>日建設省経建発第１３２号建設経済局建設業課長通達）によること。</t>
    <rPh sb="0" eb="1">
      <t>ニチ</t>
    </rPh>
    <rPh sb="1" eb="4">
      <t>ケンセツショウ</t>
    </rPh>
    <rPh sb="4" eb="5">
      <t>ケイ</t>
    </rPh>
    <rPh sb="5" eb="6">
      <t>ケン</t>
    </rPh>
    <rPh sb="6" eb="7">
      <t>ハツ</t>
    </rPh>
    <rPh sb="7" eb="8">
      <t>ダイ</t>
    </rPh>
    <rPh sb="11" eb="12">
      <t>ゴウ</t>
    </rPh>
    <rPh sb="12" eb="14">
      <t>ケンセツ</t>
    </rPh>
    <rPh sb="14" eb="16">
      <t>ケイザイ</t>
    </rPh>
    <rPh sb="16" eb="17">
      <t>キョク</t>
    </rPh>
    <rPh sb="17" eb="19">
      <t>ケンセツ</t>
    </rPh>
    <rPh sb="19" eb="20">
      <t>ギョウ</t>
    </rPh>
    <rPh sb="20" eb="22">
      <t>カチョウ</t>
    </rPh>
    <rPh sb="22" eb="24">
      <t>ツウタツ</t>
    </rPh>
    <phoneticPr fontId="136"/>
  </si>
  <si>
    <t>下請契約の契約書等の写し、誓約書の写しを添付すること。</t>
    <rPh sb="0" eb="2">
      <t>シタウケ</t>
    </rPh>
    <rPh sb="2" eb="4">
      <t>ケイヤク</t>
    </rPh>
    <rPh sb="5" eb="8">
      <t>ケイヤクショ</t>
    </rPh>
    <rPh sb="8" eb="9">
      <t>トウ</t>
    </rPh>
    <rPh sb="10" eb="11">
      <t>ウツ</t>
    </rPh>
    <rPh sb="13" eb="16">
      <t>セイヤクショ</t>
    </rPh>
    <rPh sb="17" eb="18">
      <t>ウツ</t>
    </rPh>
    <rPh sb="20" eb="22">
      <t>テンプ</t>
    </rPh>
    <phoneticPr fontId="136"/>
  </si>
  <si>
    <t>（久留米市発注工事用様式）</t>
    <rPh sb="1" eb="5">
      <t>クルメシ</t>
    </rPh>
    <phoneticPr fontId="13"/>
  </si>
  <si>
    <t>施工体制台帳（久留米市発注工事用様式）</t>
    <rPh sb="0" eb="1">
      <t>シ</t>
    </rPh>
    <rPh sb="1" eb="2">
      <t>コウ</t>
    </rPh>
    <rPh sb="2" eb="3">
      <t>カラダ</t>
    </rPh>
    <rPh sb="3" eb="4">
      <t>セイ</t>
    </rPh>
    <rPh sb="4" eb="6">
      <t>ダイチョウ</t>
    </rPh>
    <rPh sb="7" eb="11">
      <t>クルメシ</t>
    </rPh>
    <rPh sb="11" eb="13">
      <t>ハッチュウ</t>
    </rPh>
    <rPh sb="13" eb="15">
      <t>コウジ</t>
    </rPh>
    <rPh sb="15" eb="16">
      <t>ヨウ</t>
    </rPh>
    <rPh sb="16" eb="18">
      <t>ヨウシキ</t>
    </rPh>
    <phoneticPr fontId="13"/>
  </si>
  <si>
    <t>再下請負通知書（久留米市発注工事用様式）</t>
    <rPh sb="0" eb="1">
      <t>サイ</t>
    </rPh>
    <rPh sb="1" eb="2">
      <t>シタ</t>
    </rPh>
    <rPh sb="2" eb="3">
      <t>ショウ</t>
    </rPh>
    <rPh sb="3" eb="4">
      <t>オ</t>
    </rPh>
    <rPh sb="4" eb="6">
      <t>ツウチ</t>
    </rPh>
    <rPh sb="6" eb="7">
      <t>ショ</t>
    </rPh>
    <rPh sb="8" eb="12">
      <t>クルメシ</t>
    </rPh>
    <rPh sb="12" eb="14">
      <t>ハッチュウ</t>
    </rPh>
    <rPh sb="14" eb="16">
      <t>コウジ</t>
    </rPh>
    <rPh sb="16" eb="17">
      <t>ヨウ</t>
    </rPh>
    <rPh sb="17" eb="19">
      <t>ヨウシキ</t>
    </rPh>
    <phoneticPr fontId="13"/>
  </si>
  <si>
    <t>指名停止業者との資材、原材料購入契約等承認申請書</t>
    <phoneticPr fontId="13"/>
  </si>
  <si>
    <t>　　年　　月　　日</t>
  </si>
  <si>
    <t>住　所</t>
  </si>
  <si>
    <t>請負者　　</t>
  </si>
  <si>
    <t>工事箇所</t>
    <phoneticPr fontId="13"/>
  </si>
  <si>
    <t>工　　期</t>
    <phoneticPr fontId="13"/>
  </si>
  <si>
    <t>期間中の建設業者から購入契約等の相手方にする必要がありますので、承認願います。</t>
    <phoneticPr fontId="13"/>
  </si>
  <si>
    <t>１．購入予定先（指名停止期間中の建設業者）</t>
  </si>
  <si>
    <t>資材・原材料の名称</t>
    <phoneticPr fontId="13"/>
  </si>
  <si>
    <t xml:space="preserve"> 申請の</t>
    <phoneticPr fontId="13"/>
  </si>
  <si>
    <t>住　　　　所</t>
    <phoneticPr fontId="13"/>
  </si>
  <si>
    <t xml:space="preserve"> 相手方</t>
    <phoneticPr fontId="13"/>
  </si>
  <si>
    <t>会社（工場）名</t>
  </si>
  <si>
    <t>２．指名停止期間中の建設業者以外から購入できない理由</t>
  </si>
  <si>
    <t>①指名停止期間中の建設業者以外から購入ができないため</t>
  </si>
  <si>
    <t xml:space="preserve"> 確認した</t>
    <phoneticPr fontId="13"/>
  </si>
  <si>
    <t>住　　　　所</t>
  </si>
  <si>
    <t>（注）原則指名停止期間中の建設業者以外からの聞き取りを行う。</t>
  </si>
  <si>
    <t>②その他（①の理由でない場合に記入）</t>
  </si>
  <si>
    <t>（注）品質の確保等やむを得ない場合のみ記入。（取引がない等の理由は認められない。）</t>
  </si>
  <si>
    <t>ひびわれ調査票（１）</t>
    <rPh sb="4" eb="7">
      <t>チョウサヒョウ</t>
    </rPh>
    <phoneticPr fontId="136"/>
  </si>
  <si>
    <t>工事名</t>
    <rPh sb="0" eb="3">
      <t>コウジメイ</t>
    </rPh>
    <phoneticPr fontId="136"/>
  </si>
  <si>
    <t>受注者名</t>
    <rPh sb="0" eb="2">
      <t>ジュチュウ</t>
    </rPh>
    <rPh sb="2" eb="3">
      <t>シャ</t>
    </rPh>
    <rPh sb="3" eb="4">
      <t>メイ</t>
    </rPh>
    <phoneticPr fontId="136"/>
  </si>
  <si>
    <t>構造物名</t>
    <rPh sb="0" eb="3">
      <t>コウゾウブツ</t>
    </rPh>
    <rPh sb="3" eb="4">
      <t>メイ</t>
    </rPh>
    <phoneticPr fontId="136"/>
  </si>
  <si>
    <t>（工種・種別・細別等構造物が判断出来る名称）</t>
    <rPh sb="1" eb="3">
      <t>コウシュ</t>
    </rPh>
    <rPh sb="4" eb="6">
      <t>シュベツ</t>
    </rPh>
    <rPh sb="7" eb="9">
      <t>サイベツ</t>
    </rPh>
    <rPh sb="9" eb="10">
      <t>ナド</t>
    </rPh>
    <rPh sb="10" eb="13">
      <t>コウゾウブツ</t>
    </rPh>
    <rPh sb="14" eb="16">
      <t>ハンダン</t>
    </rPh>
    <rPh sb="16" eb="18">
      <t>デキ</t>
    </rPh>
    <rPh sb="19" eb="21">
      <t>メイショウ</t>
    </rPh>
    <phoneticPr fontId="136"/>
  </si>
  <si>
    <t>現場代理人名</t>
    <rPh sb="0" eb="2">
      <t>ゲンバ</t>
    </rPh>
    <rPh sb="2" eb="4">
      <t>ダイリ</t>
    </rPh>
    <rPh sb="4" eb="5">
      <t>ニン</t>
    </rPh>
    <rPh sb="5" eb="6">
      <t>メイ</t>
    </rPh>
    <phoneticPr fontId="136"/>
  </si>
  <si>
    <t>主任技術者名</t>
    <rPh sb="0" eb="2">
      <t>シュニン</t>
    </rPh>
    <rPh sb="2" eb="5">
      <t>ギジュツシャ</t>
    </rPh>
    <rPh sb="5" eb="6">
      <t>メイ</t>
    </rPh>
    <phoneticPr fontId="136"/>
  </si>
  <si>
    <t>監理技術者名</t>
    <rPh sb="0" eb="2">
      <t>カンリ</t>
    </rPh>
    <rPh sb="2" eb="5">
      <t>ギジュツシャ</t>
    </rPh>
    <rPh sb="5" eb="6">
      <t>メイ</t>
    </rPh>
    <phoneticPr fontId="136"/>
  </si>
  <si>
    <t>測定者名</t>
    <rPh sb="0" eb="3">
      <t>ソクテイシャ</t>
    </rPh>
    <rPh sb="3" eb="4">
      <t>メイ</t>
    </rPh>
    <phoneticPr fontId="136"/>
  </si>
  <si>
    <t>位置</t>
    <rPh sb="0" eb="2">
      <t>イチ</t>
    </rPh>
    <phoneticPr fontId="136"/>
  </si>
  <si>
    <t>測定ＮＯ</t>
    <rPh sb="0" eb="2">
      <t>ソクテイ</t>
    </rPh>
    <phoneticPr fontId="136"/>
  </si>
  <si>
    <t>構造物形式</t>
    <rPh sb="0" eb="3">
      <t>コウゾウブツ</t>
    </rPh>
    <rPh sb="3" eb="5">
      <t>ケイシキ</t>
    </rPh>
    <phoneticPr fontId="136"/>
  </si>
  <si>
    <t>構造物寸法</t>
    <rPh sb="0" eb="3">
      <t>コウゾウブツ</t>
    </rPh>
    <rPh sb="3" eb="5">
      <t>スンポウ</t>
    </rPh>
    <phoneticPr fontId="136"/>
  </si>
  <si>
    <t>竣工年月日</t>
    <rPh sb="0" eb="2">
      <t>シュンコウ</t>
    </rPh>
    <rPh sb="2" eb="5">
      <t>ネンガッピ</t>
    </rPh>
    <phoneticPr fontId="136"/>
  </si>
  <si>
    <t>令和</t>
    <rPh sb="0" eb="2">
      <t>レイワ</t>
    </rPh>
    <phoneticPr fontId="136"/>
  </si>
  <si>
    <t>年</t>
    <rPh sb="0" eb="1">
      <t>ネン</t>
    </rPh>
    <phoneticPr fontId="136"/>
  </si>
  <si>
    <t>月</t>
    <rPh sb="0" eb="1">
      <t>ガツ</t>
    </rPh>
    <phoneticPr fontId="136"/>
  </si>
  <si>
    <t>日</t>
    <rPh sb="0" eb="1">
      <t>ヒ</t>
    </rPh>
    <phoneticPr fontId="136"/>
  </si>
  <si>
    <t>適用仕様書</t>
    <rPh sb="0" eb="2">
      <t>テキヨウ</t>
    </rPh>
    <rPh sb="2" eb="5">
      <t>シヨウショ</t>
    </rPh>
    <phoneticPr fontId="136"/>
  </si>
  <si>
    <t>コンクリートの種類</t>
    <rPh sb="7" eb="9">
      <t>シュルイ</t>
    </rPh>
    <phoneticPr fontId="136"/>
  </si>
  <si>
    <t>コンクリートの</t>
    <phoneticPr fontId="136"/>
  </si>
  <si>
    <t>コンクリート</t>
    <phoneticPr fontId="136"/>
  </si>
  <si>
    <t>　設計基準強度</t>
    <rPh sb="1" eb="3">
      <t>セッケイ</t>
    </rPh>
    <rPh sb="3" eb="5">
      <t>キジュン</t>
    </rPh>
    <rPh sb="5" eb="7">
      <t>キョウド</t>
    </rPh>
    <phoneticPr fontId="136"/>
  </si>
  <si>
    <t>N/mm2</t>
    <phoneticPr fontId="136"/>
  </si>
  <si>
    <t>　　　の呼び強度</t>
    <rPh sb="4" eb="5">
      <t>ヨ</t>
    </rPh>
    <rPh sb="6" eb="8">
      <t>キョウド</t>
    </rPh>
    <phoneticPr fontId="136"/>
  </si>
  <si>
    <t>海岸からの距離</t>
    <rPh sb="0" eb="2">
      <t>カイガン</t>
    </rPh>
    <rPh sb="5" eb="7">
      <t>キョリ</t>
    </rPh>
    <phoneticPr fontId="136"/>
  </si>
  <si>
    <t>海上、海岸沿い、海岸から</t>
    <rPh sb="0" eb="2">
      <t>カイジョウ</t>
    </rPh>
    <rPh sb="3" eb="5">
      <t>カイガン</t>
    </rPh>
    <rPh sb="5" eb="6">
      <t>ゾ</t>
    </rPh>
    <rPh sb="8" eb="10">
      <t>カイガン</t>
    </rPh>
    <phoneticPr fontId="136"/>
  </si>
  <si>
    <t>ｋｍ</t>
    <phoneticPr fontId="136"/>
  </si>
  <si>
    <t>周辺環境①</t>
    <rPh sb="0" eb="2">
      <t>シュウヘン</t>
    </rPh>
    <rPh sb="2" eb="4">
      <t>カンキョウ</t>
    </rPh>
    <phoneticPr fontId="136"/>
  </si>
  <si>
    <t>工場、住宅、商業地、農地、山地、その他（</t>
    <rPh sb="0" eb="2">
      <t>コウジョウ</t>
    </rPh>
    <rPh sb="3" eb="5">
      <t>ジュウタク</t>
    </rPh>
    <rPh sb="6" eb="9">
      <t>ショウギョウチ</t>
    </rPh>
    <rPh sb="10" eb="12">
      <t>ノウチ</t>
    </rPh>
    <rPh sb="13" eb="15">
      <t>サンチ</t>
    </rPh>
    <rPh sb="18" eb="19">
      <t>タ</t>
    </rPh>
    <phoneticPr fontId="136"/>
  </si>
  <si>
    <t>）</t>
    <phoneticPr fontId="136"/>
  </si>
  <si>
    <t>周辺環境②</t>
    <rPh sb="0" eb="2">
      <t>シュウヘン</t>
    </rPh>
    <rPh sb="2" eb="4">
      <t>カンキョウ</t>
    </rPh>
    <phoneticPr fontId="136"/>
  </si>
  <si>
    <t>普通地、雪寒地、その他（</t>
    <rPh sb="0" eb="2">
      <t>フツウ</t>
    </rPh>
    <rPh sb="2" eb="3">
      <t>チ</t>
    </rPh>
    <rPh sb="4" eb="5">
      <t>ユキ</t>
    </rPh>
    <rPh sb="5" eb="6">
      <t>サム</t>
    </rPh>
    <rPh sb="6" eb="7">
      <t>チ</t>
    </rPh>
    <rPh sb="10" eb="11">
      <t>タ</t>
    </rPh>
    <phoneticPr fontId="136"/>
  </si>
  <si>
    <t>直下周辺環境</t>
    <rPh sb="0" eb="2">
      <t>チョッカ</t>
    </rPh>
    <rPh sb="2" eb="4">
      <t>シュウヘン</t>
    </rPh>
    <rPh sb="4" eb="6">
      <t>カンキョウ</t>
    </rPh>
    <phoneticPr fontId="136"/>
  </si>
  <si>
    <t>河川・海、道路、その他（</t>
    <rPh sb="0" eb="2">
      <t>カセン</t>
    </rPh>
    <rPh sb="3" eb="4">
      <t>ウミ</t>
    </rPh>
    <rPh sb="5" eb="7">
      <t>ドウロ</t>
    </rPh>
    <rPh sb="10" eb="11">
      <t>タ</t>
    </rPh>
    <phoneticPr fontId="136"/>
  </si>
  <si>
    <t>構造物位置図（１／５００００）を標準とする。</t>
    <rPh sb="0" eb="3">
      <t>コウゾウブツ</t>
    </rPh>
    <rPh sb="3" eb="5">
      <t>イチ</t>
    </rPh>
    <rPh sb="5" eb="6">
      <t>ズ</t>
    </rPh>
    <rPh sb="16" eb="18">
      <t>ヒョウジュン</t>
    </rPh>
    <phoneticPr fontId="136"/>
  </si>
  <si>
    <t>添付しない場合は</t>
    <rPh sb="0" eb="2">
      <t>テンプ</t>
    </rPh>
    <rPh sb="5" eb="7">
      <t>バアイ</t>
    </rPh>
    <phoneticPr fontId="136"/>
  </si>
  <si>
    <t>（別添資料－○参照）と記入し、資料提出</t>
    <rPh sb="1" eb="3">
      <t>ベッテン</t>
    </rPh>
    <rPh sb="3" eb="5">
      <t>シリョウ</t>
    </rPh>
    <rPh sb="7" eb="9">
      <t>サンショウ</t>
    </rPh>
    <rPh sb="11" eb="13">
      <t>キニュウ</t>
    </rPh>
    <rPh sb="15" eb="17">
      <t>シリョウ</t>
    </rPh>
    <rPh sb="17" eb="19">
      <t>テイシュツ</t>
    </rPh>
    <phoneticPr fontId="136"/>
  </si>
  <si>
    <t>ひびわれ調査票（２）</t>
    <rPh sb="4" eb="7">
      <t>チョウサヒョウ</t>
    </rPh>
    <phoneticPr fontId="136"/>
  </si>
  <si>
    <t>（工種・種別・細別等構造物が判断できる名称）</t>
    <rPh sb="1" eb="3">
      <t>コウシュ</t>
    </rPh>
    <rPh sb="4" eb="6">
      <t>シュベツ</t>
    </rPh>
    <rPh sb="7" eb="9">
      <t>サイベツ</t>
    </rPh>
    <rPh sb="9" eb="10">
      <t>ナド</t>
    </rPh>
    <rPh sb="10" eb="13">
      <t>コウゾウブツ</t>
    </rPh>
    <rPh sb="14" eb="16">
      <t>ハンダン</t>
    </rPh>
    <rPh sb="19" eb="21">
      <t>メイショウ</t>
    </rPh>
    <phoneticPr fontId="136"/>
  </si>
  <si>
    <t>構造物一般図</t>
    <rPh sb="0" eb="3">
      <t>コウゾウブツ</t>
    </rPh>
    <rPh sb="3" eb="5">
      <t>イッパン</t>
    </rPh>
    <rPh sb="5" eb="6">
      <t>ズ</t>
    </rPh>
    <phoneticPr fontId="136"/>
  </si>
  <si>
    <t>ひびわれ調査票（３）</t>
    <rPh sb="4" eb="7">
      <t>チョウサヒョウ</t>
    </rPh>
    <phoneticPr fontId="136"/>
  </si>
  <si>
    <t>本数：１～２本、３～５本、多数</t>
    <rPh sb="0" eb="2">
      <t>ホンスウ</t>
    </rPh>
    <rPh sb="6" eb="7">
      <t>ホン</t>
    </rPh>
    <rPh sb="11" eb="12">
      <t>ホン</t>
    </rPh>
    <rPh sb="13" eb="15">
      <t>タスウ</t>
    </rPh>
    <phoneticPr fontId="136"/>
  </si>
  <si>
    <t>ひびわれ</t>
    <phoneticPr fontId="136"/>
  </si>
  <si>
    <t>有</t>
    <rPh sb="0" eb="1">
      <t>ア</t>
    </rPh>
    <phoneticPr fontId="136"/>
  </si>
  <si>
    <t>，</t>
    <phoneticPr fontId="136"/>
  </si>
  <si>
    <t>無</t>
    <rPh sb="0" eb="1">
      <t>ナ</t>
    </rPh>
    <phoneticPr fontId="136"/>
  </si>
  <si>
    <t>ひび割れ総延長</t>
    <rPh sb="2" eb="3">
      <t>ワ</t>
    </rPh>
    <rPh sb="4" eb="7">
      <t>ソウエンチョウ</t>
    </rPh>
    <phoneticPr fontId="136"/>
  </si>
  <si>
    <t>約</t>
    <rPh sb="0" eb="1">
      <t>ヤク</t>
    </rPh>
    <phoneticPr fontId="136"/>
  </si>
  <si>
    <t>ｍ</t>
    <phoneticPr fontId="136"/>
  </si>
  <si>
    <t>最大ひび割れ幅（○で囲む）</t>
    <rPh sb="0" eb="2">
      <t>サイダイ</t>
    </rPh>
    <rPh sb="4" eb="5">
      <t>ワ</t>
    </rPh>
    <rPh sb="6" eb="7">
      <t>ハバ</t>
    </rPh>
    <rPh sb="10" eb="11">
      <t>カコ</t>
    </rPh>
    <phoneticPr fontId="136"/>
  </si>
  <si>
    <t>０．２ｍｍ以下、０．３ｍｍ以下、</t>
    <rPh sb="5" eb="7">
      <t>イカ</t>
    </rPh>
    <rPh sb="13" eb="15">
      <t>イカ</t>
    </rPh>
    <phoneticPr fontId="136"/>
  </si>
  <si>
    <t>０．４ｍｍ以下、０．５ｍｍ以下、</t>
    <rPh sb="5" eb="7">
      <t>イカ</t>
    </rPh>
    <rPh sb="13" eb="15">
      <t>イカ</t>
    </rPh>
    <phoneticPr fontId="136"/>
  </si>
  <si>
    <t>０．６ｍｍ以下、０．８ｍｍ以下、</t>
    <rPh sb="5" eb="7">
      <t>イカ</t>
    </rPh>
    <rPh sb="13" eb="15">
      <t>イカ</t>
    </rPh>
    <phoneticPr fontId="136"/>
  </si>
  <si>
    <t>ｍｍ</t>
    <phoneticPr fontId="136"/>
  </si>
  <si>
    <t>発生時期（○で囲む）</t>
    <rPh sb="0" eb="2">
      <t>ハッセイ</t>
    </rPh>
    <rPh sb="2" eb="4">
      <t>ジキ</t>
    </rPh>
    <rPh sb="7" eb="8">
      <t>カコ</t>
    </rPh>
    <phoneticPr fontId="136"/>
  </si>
  <si>
    <t>数時間～１日、数日、数１０日以上、不明</t>
    <rPh sb="0" eb="3">
      <t>スウジカン</t>
    </rPh>
    <rPh sb="5" eb="6">
      <t>ニチ</t>
    </rPh>
    <rPh sb="7" eb="9">
      <t>スウジツ</t>
    </rPh>
    <rPh sb="10" eb="11">
      <t>スウ</t>
    </rPh>
    <rPh sb="13" eb="14">
      <t>ニチ</t>
    </rPh>
    <rPh sb="14" eb="16">
      <t>イジョウ</t>
    </rPh>
    <rPh sb="17" eb="19">
      <t>フメイ</t>
    </rPh>
    <phoneticPr fontId="136"/>
  </si>
  <si>
    <t>規則性：有、無</t>
    <rPh sb="0" eb="3">
      <t>キソクセイ</t>
    </rPh>
    <rPh sb="4" eb="5">
      <t>ア</t>
    </rPh>
    <rPh sb="6" eb="7">
      <t>ナ</t>
    </rPh>
    <phoneticPr fontId="136"/>
  </si>
  <si>
    <t>形態：網状、表層、貫通、表層ｏｒ貫通</t>
    <rPh sb="0" eb="2">
      <t>ケイタイ</t>
    </rPh>
    <rPh sb="3" eb="4">
      <t>アミ</t>
    </rPh>
    <rPh sb="4" eb="5">
      <t>ジョウ</t>
    </rPh>
    <rPh sb="6" eb="8">
      <t>ヒョウソウ</t>
    </rPh>
    <rPh sb="9" eb="11">
      <t>カンツウ</t>
    </rPh>
    <rPh sb="12" eb="14">
      <t>ヒョウソウ</t>
    </rPh>
    <rPh sb="16" eb="18">
      <t>カンツウ</t>
    </rPh>
    <phoneticPr fontId="136"/>
  </si>
  <si>
    <t>方向：主鉄筋方向、直角方向、両方向、鉄筋とは無関係</t>
    <rPh sb="0" eb="2">
      <t>ホウコウ</t>
    </rPh>
    <rPh sb="3" eb="4">
      <t>シュ</t>
    </rPh>
    <rPh sb="4" eb="6">
      <t>テッキン</t>
    </rPh>
    <rPh sb="6" eb="8">
      <t>ホウコウ</t>
    </rPh>
    <rPh sb="9" eb="11">
      <t>チョッカク</t>
    </rPh>
    <rPh sb="11" eb="13">
      <t>ホウコウ</t>
    </rPh>
    <rPh sb="14" eb="17">
      <t>リョウホウコウ</t>
    </rPh>
    <rPh sb="18" eb="20">
      <t>テッキン</t>
    </rPh>
    <rPh sb="22" eb="25">
      <t>ムカンケイ</t>
    </rPh>
    <phoneticPr fontId="136"/>
  </si>
  <si>
    <t>ひびわれ調査票（４）</t>
    <rPh sb="4" eb="7">
      <t>チョウサヒョウ</t>
    </rPh>
    <phoneticPr fontId="136"/>
  </si>
  <si>
    <t>ひび割れ発生状況のスケッチ図</t>
    <rPh sb="2" eb="3">
      <t>ワ</t>
    </rPh>
    <rPh sb="4" eb="6">
      <t>ハッセイ</t>
    </rPh>
    <rPh sb="6" eb="8">
      <t>ジョウキョウ</t>
    </rPh>
    <rPh sb="13" eb="14">
      <t>ズ</t>
    </rPh>
    <phoneticPr fontId="136"/>
  </si>
  <si>
    <t>ひびわれ調査票（５）</t>
    <rPh sb="4" eb="7">
      <t>チョウサヒョウ</t>
    </rPh>
    <phoneticPr fontId="136"/>
  </si>
  <si>
    <t>ひび割れ発生箇所の写真</t>
    <rPh sb="2" eb="3">
      <t>ワ</t>
    </rPh>
    <rPh sb="4" eb="6">
      <t>ハッセイ</t>
    </rPh>
    <rPh sb="6" eb="8">
      <t>カショ</t>
    </rPh>
    <rPh sb="9" eb="11">
      <t>シャシン</t>
    </rPh>
    <phoneticPr fontId="136"/>
  </si>
  <si>
    <t>大分類</t>
    <rPh sb="0" eb="3">
      <t>ダイブンルイ</t>
    </rPh>
    <phoneticPr fontId="13"/>
  </si>
  <si>
    <t>中分類</t>
    <rPh sb="0" eb="3">
      <t>チュウブンルイ</t>
    </rPh>
    <phoneticPr fontId="13"/>
  </si>
  <si>
    <t>作成にあたっての注意事項</t>
    <rPh sb="0" eb="2">
      <t>サクセイ</t>
    </rPh>
    <rPh sb="8" eb="10">
      <t>チュウイ</t>
    </rPh>
    <rPh sb="10" eb="12">
      <t>ジコウ</t>
    </rPh>
    <phoneticPr fontId="13"/>
  </si>
  <si>
    <t>様式</t>
    <rPh sb="0" eb="2">
      <t>ヨウシキ</t>
    </rPh>
    <phoneticPr fontId="13"/>
  </si>
  <si>
    <t>適用</t>
    <rPh sb="0" eb="2">
      <t>テキヨウ</t>
    </rPh>
    <phoneticPr fontId="13"/>
  </si>
  <si>
    <t>工事概要</t>
    <rPh sb="0" eb="2">
      <t>コウジ</t>
    </rPh>
    <rPh sb="2" eb="4">
      <t>ガイヨウ</t>
    </rPh>
    <phoneticPr fontId="13"/>
  </si>
  <si>
    <t>×</t>
    <phoneticPr fontId="13"/>
  </si>
  <si>
    <t>工事場所、工期、請負代金、工事内容等</t>
    <rPh sb="0" eb="2">
      <t>コウジ</t>
    </rPh>
    <rPh sb="2" eb="4">
      <t>バショ</t>
    </rPh>
    <rPh sb="5" eb="7">
      <t>コウキ</t>
    </rPh>
    <rPh sb="8" eb="10">
      <t>ウケオイ</t>
    </rPh>
    <rPh sb="10" eb="12">
      <t>ダイキン</t>
    </rPh>
    <rPh sb="13" eb="15">
      <t>コウジ</t>
    </rPh>
    <rPh sb="15" eb="17">
      <t>ナイヨウ</t>
    </rPh>
    <rPh sb="17" eb="18">
      <t>トウ</t>
    </rPh>
    <phoneticPr fontId="13"/>
  </si>
  <si>
    <t>任意様式</t>
    <rPh sb="0" eb="2">
      <t>ニンイ</t>
    </rPh>
    <rPh sb="2" eb="4">
      <t>ヨウシキ</t>
    </rPh>
    <phoneticPr fontId="13"/>
  </si>
  <si>
    <t>手引き Ⅲ-2、Ⅲ-5</t>
    <phoneticPr fontId="13"/>
  </si>
  <si>
    <t>計画工程表</t>
    <rPh sb="0" eb="2">
      <t>ケイカク</t>
    </rPh>
    <rPh sb="2" eb="5">
      <t>コウテイヒョウ</t>
    </rPh>
    <phoneticPr fontId="13"/>
  </si>
  <si>
    <t>手引き Ⅲ-6,Ⅲ-80,83</t>
    <phoneticPr fontId="13"/>
  </si>
  <si>
    <t>現場組織表</t>
    <phoneticPr fontId="13"/>
  </si>
  <si>
    <t>手引き Ⅲ-7</t>
    <phoneticPr fontId="13"/>
  </si>
  <si>
    <t>使用機械(環境型含む)</t>
    <rPh sb="0" eb="2">
      <t>シヨウ</t>
    </rPh>
    <rPh sb="2" eb="4">
      <t>キカイ</t>
    </rPh>
    <rPh sb="5" eb="8">
      <t>カンキョウガタ</t>
    </rPh>
    <rPh sb="8" eb="9">
      <t>フク</t>
    </rPh>
    <phoneticPr fontId="13"/>
  </si>
  <si>
    <t>手引き Ⅲ-9</t>
    <phoneticPr fontId="13"/>
  </si>
  <si>
    <t>主要資材</t>
    <rPh sb="0" eb="2">
      <t>シュヨウ</t>
    </rPh>
    <rPh sb="2" eb="4">
      <t>シザイ</t>
    </rPh>
    <phoneticPr fontId="13"/>
  </si>
  <si>
    <t>施工方法or施工（作業）手順</t>
    <rPh sb="0" eb="2">
      <t>セコウ</t>
    </rPh>
    <rPh sb="2" eb="4">
      <t>ホウホウ</t>
    </rPh>
    <rPh sb="6" eb="8">
      <t>セコウ</t>
    </rPh>
    <rPh sb="9" eb="11">
      <t>サギョウ</t>
    </rPh>
    <rPh sb="12" eb="14">
      <t>テジュン</t>
    </rPh>
    <phoneticPr fontId="13"/>
  </si>
  <si>
    <t>手引き Ⅲ-10</t>
    <phoneticPr fontId="13"/>
  </si>
  <si>
    <t>施工管理計画</t>
    <rPh sb="0" eb="2">
      <t>セコウ</t>
    </rPh>
    <rPh sb="2" eb="4">
      <t>カンリ</t>
    </rPh>
    <rPh sb="4" eb="6">
      <t>ケイカク</t>
    </rPh>
    <phoneticPr fontId="13"/>
  </si>
  <si>
    <t>品質管理計画</t>
    <rPh sb="0" eb="2">
      <t>ヒンシツ</t>
    </rPh>
    <rPh sb="2" eb="4">
      <t>カンリ</t>
    </rPh>
    <rPh sb="4" eb="6">
      <t>ケイカク</t>
    </rPh>
    <phoneticPr fontId="13"/>
  </si>
  <si>
    <t>手引き Ⅲ-12、提出書類一覧</t>
    <rPh sb="9" eb="11">
      <t>テイシュツ</t>
    </rPh>
    <rPh sb="11" eb="13">
      <t>ショルイ</t>
    </rPh>
    <rPh sb="13" eb="15">
      <t>イチラン</t>
    </rPh>
    <phoneticPr fontId="13"/>
  </si>
  <si>
    <t>出来形管理計画</t>
    <rPh sb="0" eb="2">
      <t>デキ</t>
    </rPh>
    <rPh sb="2" eb="3">
      <t>カタ</t>
    </rPh>
    <rPh sb="3" eb="5">
      <t>カンリ</t>
    </rPh>
    <rPh sb="5" eb="7">
      <t>ケイカク</t>
    </rPh>
    <phoneticPr fontId="13"/>
  </si>
  <si>
    <t>手引き Ⅲ-13、提出書類一覧</t>
    <phoneticPr fontId="13"/>
  </si>
  <si>
    <t>写真管理計画</t>
    <rPh sb="0" eb="2">
      <t>シャシン</t>
    </rPh>
    <rPh sb="2" eb="4">
      <t>カンリ</t>
    </rPh>
    <rPh sb="4" eb="6">
      <t>ケイカク</t>
    </rPh>
    <phoneticPr fontId="13"/>
  </si>
  <si>
    <t>手引き Ⅲ-14、提出書類一覧</t>
    <phoneticPr fontId="13"/>
  </si>
  <si>
    <t>手引き Ⅲ-16、提出書類一覧</t>
    <phoneticPr fontId="13"/>
  </si>
  <si>
    <t>安全管理計画</t>
    <rPh sb="0" eb="2">
      <t>アンゼン</t>
    </rPh>
    <rPh sb="2" eb="4">
      <t>カンリ</t>
    </rPh>
    <rPh sb="4" eb="6">
      <t>ケイカク</t>
    </rPh>
    <phoneticPr fontId="13"/>
  </si>
  <si>
    <t>手引き Ⅲ-17、Ⅲ-48</t>
    <phoneticPr fontId="13"/>
  </si>
  <si>
    <t>緊急時の連絡体制及び対応</t>
    <rPh sb="10" eb="12">
      <t>タイオウ</t>
    </rPh>
    <phoneticPr fontId="13"/>
  </si>
  <si>
    <t>手引き Ⅲ-20</t>
    <phoneticPr fontId="13"/>
  </si>
  <si>
    <t>交通管理</t>
    <rPh sb="0" eb="2">
      <t>コウツウ</t>
    </rPh>
    <rPh sb="2" eb="4">
      <t>カンリ</t>
    </rPh>
    <phoneticPr fontId="13"/>
  </si>
  <si>
    <t>警察協議（工事が現道にかかる場合）が必要の場合、提出</t>
    <rPh sb="0" eb="2">
      <t>ケイサツ</t>
    </rPh>
    <rPh sb="2" eb="4">
      <t>キョウギ</t>
    </rPh>
    <rPh sb="5" eb="7">
      <t>コウジ</t>
    </rPh>
    <rPh sb="8" eb="9">
      <t>ゲン</t>
    </rPh>
    <rPh sb="9" eb="10">
      <t>ミチ</t>
    </rPh>
    <rPh sb="14" eb="16">
      <t>バアイ</t>
    </rPh>
    <rPh sb="18" eb="20">
      <t>ヒツヨウ</t>
    </rPh>
    <rPh sb="21" eb="23">
      <t>バアイ</t>
    </rPh>
    <rPh sb="24" eb="26">
      <t>テイシュツ</t>
    </rPh>
    <phoneticPr fontId="13"/>
  </si>
  <si>
    <t>手引き Ⅲ-21</t>
    <phoneticPr fontId="13"/>
  </si>
  <si>
    <t>環境対策</t>
    <rPh sb="0" eb="2">
      <t>カンキョウ</t>
    </rPh>
    <rPh sb="2" eb="4">
      <t>タイサク</t>
    </rPh>
    <phoneticPr fontId="13"/>
  </si>
  <si>
    <t>特記仕様書に記載事項を確認し該当がある場合作成すること</t>
    <rPh sb="6" eb="8">
      <t>キサイ</t>
    </rPh>
    <rPh sb="8" eb="10">
      <t>ジコウ</t>
    </rPh>
    <rPh sb="11" eb="13">
      <t>カクニン</t>
    </rPh>
    <rPh sb="14" eb="16">
      <t>ガイトウ</t>
    </rPh>
    <rPh sb="19" eb="21">
      <t>バアイ</t>
    </rPh>
    <rPh sb="21" eb="23">
      <t>サクセイ</t>
    </rPh>
    <phoneticPr fontId="13"/>
  </si>
  <si>
    <t>事前調査</t>
    <rPh sb="0" eb="2">
      <t>ジゼン</t>
    </rPh>
    <rPh sb="2" eb="4">
      <t>チョウサ</t>
    </rPh>
    <phoneticPr fontId="13"/>
  </si>
  <si>
    <t>特記仕様書の記載事項を確認し漏れなく実施すること
上空、地下、仮ＢＭ、中心線・縦横断測量、官民境界等</t>
    <rPh sb="0" eb="2">
      <t>トッキ</t>
    </rPh>
    <rPh sb="2" eb="5">
      <t>シヨウショ</t>
    </rPh>
    <rPh sb="6" eb="8">
      <t>キサイ</t>
    </rPh>
    <rPh sb="8" eb="10">
      <t>ジコウ</t>
    </rPh>
    <rPh sb="11" eb="13">
      <t>カクニン</t>
    </rPh>
    <rPh sb="14" eb="15">
      <t>モ</t>
    </rPh>
    <rPh sb="18" eb="20">
      <t>ジッシ</t>
    </rPh>
    <rPh sb="25" eb="27">
      <t>ジョウクウ</t>
    </rPh>
    <rPh sb="28" eb="30">
      <t>チカ</t>
    </rPh>
    <rPh sb="31" eb="32">
      <t>カリ</t>
    </rPh>
    <rPh sb="35" eb="38">
      <t>チュウシンセン</t>
    </rPh>
    <rPh sb="39" eb="42">
      <t>ジュウオウダン</t>
    </rPh>
    <rPh sb="42" eb="44">
      <t>ソクリョウ</t>
    </rPh>
    <rPh sb="45" eb="47">
      <t>カンミン</t>
    </rPh>
    <rPh sb="47" eb="49">
      <t>キョウカイ</t>
    </rPh>
    <rPh sb="49" eb="50">
      <t>トウ</t>
    </rPh>
    <phoneticPr fontId="13"/>
  </si>
  <si>
    <t>手引き Ⅲ-32～</t>
    <phoneticPr fontId="13"/>
  </si>
  <si>
    <t>事後調査</t>
    <rPh sb="0" eb="2">
      <t>ジゴ</t>
    </rPh>
    <rPh sb="2" eb="4">
      <t>チョウサ</t>
    </rPh>
    <phoneticPr fontId="13"/>
  </si>
  <si>
    <t>特記仕様書の記載事項を確認し漏れなく実施すること
官民境界復元等</t>
    <rPh sb="6" eb="8">
      <t>キサイ</t>
    </rPh>
    <rPh sb="8" eb="10">
      <t>ジコウ</t>
    </rPh>
    <rPh sb="14" eb="15">
      <t>モ</t>
    </rPh>
    <rPh sb="18" eb="20">
      <t>ジッシ</t>
    </rPh>
    <rPh sb="25" eb="27">
      <t>カンミン</t>
    </rPh>
    <rPh sb="27" eb="29">
      <t>キョウカイ</t>
    </rPh>
    <rPh sb="29" eb="31">
      <t>フクゲン</t>
    </rPh>
    <rPh sb="31" eb="32">
      <t>トウ</t>
    </rPh>
    <phoneticPr fontId="13"/>
  </si>
  <si>
    <t>特記仕様書</t>
    <rPh sb="0" eb="5">
      <t>トッキシヨウショ</t>
    </rPh>
    <phoneticPr fontId="13"/>
  </si>
  <si>
    <t>特記仕様書に記載されている注意事項</t>
    <rPh sb="0" eb="2">
      <t>トッキ</t>
    </rPh>
    <rPh sb="2" eb="5">
      <t>シヨウショ</t>
    </rPh>
    <rPh sb="6" eb="8">
      <t>キサイ</t>
    </rPh>
    <rPh sb="13" eb="15">
      <t>チュウイ</t>
    </rPh>
    <rPh sb="15" eb="17">
      <t>ジコウ</t>
    </rPh>
    <phoneticPr fontId="13"/>
  </si>
  <si>
    <t>不明な点等あれば監督職員に確認すること</t>
    <rPh sb="0" eb="2">
      <t>フメイ</t>
    </rPh>
    <rPh sb="3" eb="5">
      <t>テンナド</t>
    </rPh>
    <rPh sb="8" eb="10">
      <t>カントク</t>
    </rPh>
    <rPh sb="10" eb="12">
      <t>ショクイン</t>
    </rPh>
    <rPh sb="13" eb="15">
      <t>カクニン</t>
    </rPh>
    <phoneticPr fontId="13"/>
  </si>
  <si>
    <t>当初</t>
    <rPh sb="0" eb="2">
      <t>トウショ</t>
    </rPh>
    <phoneticPr fontId="13"/>
  </si>
  <si>
    <t>対象：500万円以上の工事（工事契約額のみの変更の場合不要）　
期限：契約後・変更後10日以内(土日祝除く)、完成後10日以内に登録
余裕工期が設定されている場合は、余裕期間終了日(余裕期間内に着工する場合は、着工届の提出日)まで</t>
    <rPh sb="32" eb="34">
      <t>キゲン</t>
    </rPh>
    <rPh sb="35" eb="37">
      <t>ケイヤク</t>
    </rPh>
    <rPh sb="37" eb="38">
      <t>ゴ</t>
    </rPh>
    <rPh sb="39" eb="41">
      <t>ヘンコウ</t>
    </rPh>
    <rPh sb="41" eb="42">
      <t>ゴ</t>
    </rPh>
    <rPh sb="44" eb="45">
      <t>ニチ</t>
    </rPh>
    <rPh sb="45" eb="47">
      <t>イナイ</t>
    </rPh>
    <rPh sb="48" eb="50">
      <t>ドニチ</t>
    </rPh>
    <rPh sb="50" eb="51">
      <t>シュク</t>
    </rPh>
    <rPh sb="51" eb="52">
      <t>ノゾ</t>
    </rPh>
    <rPh sb="55" eb="57">
      <t>カンセイ</t>
    </rPh>
    <rPh sb="57" eb="58">
      <t>ゴ</t>
    </rPh>
    <rPh sb="60" eb="61">
      <t>ニチ</t>
    </rPh>
    <rPh sb="61" eb="63">
      <t>イナイ</t>
    </rPh>
    <rPh sb="64" eb="66">
      <t>トウロク</t>
    </rPh>
    <rPh sb="67" eb="69">
      <t>ヨユウ</t>
    </rPh>
    <rPh sb="69" eb="71">
      <t>コウキ</t>
    </rPh>
    <rPh sb="72" eb="74">
      <t>セッテイ</t>
    </rPh>
    <rPh sb="79" eb="81">
      <t>バアイ</t>
    </rPh>
    <rPh sb="83" eb="85">
      <t>ヨユウ</t>
    </rPh>
    <rPh sb="85" eb="87">
      <t>キカン</t>
    </rPh>
    <rPh sb="87" eb="89">
      <t>シュウリョウ</t>
    </rPh>
    <rPh sb="89" eb="90">
      <t>ビ</t>
    </rPh>
    <rPh sb="91" eb="93">
      <t>ヨユウ</t>
    </rPh>
    <rPh sb="93" eb="95">
      <t>キカン</t>
    </rPh>
    <rPh sb="95" eb="96">
      <t>ナイ</t>
    </rPh>
    <rPh sb="97" eb="99">
      <t>チャッコウ</t>
    </rPh>
    <rPh sb="101" eb="103">
      <t>バアイ</t>
    </rPh>
    <rPh sb="105" eb="107">
      <t>チャッコウ</t>
    </rPh>
    <rPh sb="107" eb="108">
      <t>トドケ</t>
    </rPh>
    <rPh sb="109" eb="111">
      <t>テイシュツ</t>
    </rPh>
    <rPh sb="111" eb="112">
      <t>ビ</t>
    </rPh>
    <phoneticPr fontId="13"/>
  </si>
  <si>
    <t>システム発行</t>
    <rPh sb="4" eb="6">
      <t>ハッコウ</t>
    </rPh>
    <phoneticPr fontId="13"/>
  </si>
  <si>
    <t>手引き Ⅰ-6</t>
    <rPh sb="0" eb="2">
      <t>テビ</t>
    </rPh>
    <phoneticPr fontId="13"/>
  </si>
  <si>
    <t>変更</t>
    <rPh sb="0" eb="2">
      <t>ヘンコウ</t>
    </rPh>
    <phoneticPr fontId="13"/>
  </si>
  <si>
    <t>完了</t>
    <rPh sb="0" eb="2">
      <t>カンリョウ</t>
    </rPh>
    <phoneticPr fontId="13"/>
  </si>
  <si>
    <t>29企画第5429号通知
手引き Ⅴ-2</t>
    <rPh sb="2" eb="4">
      <t>キカク</t>
    </rPh>
    <rPh sb="4" eb="5">
      <t>ダイ</t>
    </rPh>
    <rPh sb="9" eb="10">
      <t>ゴウ</t>
    </rPh>
    <rPh sb="10" eb="12">
      <t>ツウチ</t>
    </rPh>
    <phoneticPr fontId="13"/>
  </si>
  <si>
    <t>第三者保険</t>
    <rPh sb="0" eb="3">
      <t>ダイサンシャ</t>
    </rPh>
    <rPh sb="3" eb="5">
      <t>ホケン</t>
    </rPh>
    <phoneticPr fontId="13"/>
  </si>
  <si>
    <t>写しの添付</t>
    <rPh sb="0" eb="1">
      <t>ウツ</t>
    </rPh>
    <rPh sb="3" eb="5">
      <t>テンプ</t>
    </rPh>
    <phoneticPr fontId="13"/>
  </si>
  <si>
    <t>法定外保険</t>
    <rPh sb="0" eb="2">
      <t>ホウテイ</t>
    </rPh>
    <rPh sb="2" eb="3">
      <t>ガイ</t>
    </rPh>
    <rPh sb="3" eb="5">
      <t>ホケン</t>
    </rPh>
    <phoneticPr fontId="13"/>
  </si>
  <si>
    <t>【材料承認】</t>
    <rPh sb="1" eb="3">
      <t>ザイリョウ</t>
    </rPh>
    <rPh sb="3" eb="5">
      <t>ショウニン</t>
    </rPh>
    <phoneticPr fontId="13"/>
  </si>
  <si>
    <t>使用している材料(中等品以上)は全て必要(但し、指定仮設の鋼矢板、鋼管杭は別)、設計変更分の追加の有無</t>
    <rPh sb="0" eb="2">
      <t>シヨウ</t>
    </rPh>
    <rPh sb="6" eb="8">
      <t>ザイリョウ</t>
    </rPh>
    <rPh sb="9" eb="11">
      <t>チュウトウ</t>
    </rPh>
    <rPh sb="11" eb="12">
      <t>ヒン</t>
    </rPh>
    <rPh sb="12" eb="14">
      <t>イジョウ</t>
    </rPh>
    <rPh sb="16" eb="17">
      <t>スベ</t>
    </rPh>
    <rPh sb="18" eb="20">
      <t>ヒツヨウ</t>
    </rPh>
    <rPh sb="21" eb="22">
      <t>タダ</t>
    </rPh>
    <rPh sb="24" eb="26">
      <t>シテイ</t>
    </rPh>
    <rPh sb="26" eb="28">
      <t>カセツ</t>
    </rPh>
    <rPh sb="29" eb="32">
      <t>コウヤイタ</t>
    </rPh>
    <rPh sb="33" eb="36">
      <t>コウカングイ</t>
    </rPh>
    <rPh sb="37" eb="38">
      <t>ベツ</t>
    </rPh>
    <phoneticPr fontId="13"/>
  </si>
  <si>
    <t>手引き Ⅲ-76</t>
    <phoneticPr fontId="13"/>
  </si>
  <si>
    <t>市外購入の場合は理由書が必要</t>
    <rPh sb="0" eb="1">
      <t>シ</t>
    </rPh>
    <rPh sb="1" eb="2">
      <t>ガイ</t>
    </rPh>
    <rPh sb="2" eb="4">
      <t>コウニュウ</t>
    </rPh>
    <rPh sb="5" eb="7">
      <t>バアイ</t>
    </rPh>
    <rPh sb="8" eb="11">
      <t>リユウショ</t>
    </rPh>
    <rPh sb="12" eb="14">
      <t>ヒツヨウ</t>
    </rPh>
    <phoneticPr fontId="13"/>
  </si>
  <si>
    <t>【施工体制】</t>
    <rPh sb="1" eb="3">
      <t>セコウ</t>
    </rPh>
    <rPh sb="3" eb="5">
      <t>タイセイ</t>
    </rPh>
    <phoneticPr fontId="13"/>
  </si>
  <si>
    <t>施工体制台帳</t>
    <rPh sb="0" eb="2">
      <t>セコウ</t>
    </rPh>
    <rPh sb="2" eb="4">
      <t>タイセイ</t>
    </rPh>
    <rPh sb="4" eb="6">
      <t>ダイチョウ</t>
    </rPh>
    <phoneticPr fontId="13"/>
  </si>
  <si>
    <t>手引き Ⅱ-6、Ⅱ-17</t>
    <phoneticPr fontId="13"/>
  </si>
  <si>
    <t>再下請負通知書</t>
    <rPh sb="0" eb="1">
      <t>サイ</t>
    </rPh>
    <rPh sb="1" eb="2">
      <t>シタ</t>
    </rPh>
    <rPh sb="2" eb="4">
      <t>ウケオイ</t>
    </rPh>
    <rPh sb="4" eb="7">
      <t>ツウチショ</t>
    </rPh>
    <phoneticPr fontId="13"/>
  </si>
  <si>
    <t>手引き Ⅱ-18</t>
    <phoneticPr fontId="13"/>
  </si>
  <si>
    <t>施工体系図</t>
    <rPh sb="0" eb="2">
      <t>セコウ</t>
    </rPh>
    <rPh sb="2" eb="5">
      <t>タイケイズ</t>
    </rPh>
    <phoneticPr fontId="13"/>
  </si>
  <si>
    <t>下請けが無い場合は不要</t>
    <rPh sb="0" eb="2">
      <t>シタウ</t>
    </rPh>
    <rPh sb="4" eb="5">
      <t>ナ</t>
    </rPh>
    <rPh sb="6" eb="8">
      <t>バアイ</t>
    </rPh>
    <rPh sb="9" eb="11">
      <t>フヨウ</t>
    </rPh>
    <phoneticPr fontId="13"/>
  </si>
  <si>
    <t>手引き Ⅱ-6、Ⅱ-19</t>
    <phoneticPr fontId="13"/>
  </si>
  <si>
    <t>下請契約報告書</t>
    <rPh sb="0" eb="2">
      <t>シタウ</t>
    </rPh>
    <rPh sb="2" eb="4">
      <t>ケイヤク</t>
    </rPh>
    <rPh sb="4" eb="7">
      <t>ホウコクショ</t>
    </rPh>
    <phoneticPr fontId="13"/>
  </si>
  <si>
    <t>一般建設業の許可or特定建設業の許可証明書</t>
    <rPh sb="0" eb="2">
      <t>イッパン</t>
    </rPh>
    <rPh sb="2" eb="5">
      <t>ケンセツギョウ</t>
    </rPh>
    <rPh sb="6" eb="8">
      <t>キョカ</t>
    </rPh>
    <rPh sb="10" eb="12">
      <t>トクテイ</t>
    </rPh>
    <rPh sb="12" eb="15">
      <t>ケンセツギョウ</t>
    </rPh>
    <rPh sb="16" eb="18">
      <t>キョカ</t>
    </rPh>
    <rPh sb="18" eb="21">
      <t>ショウメイショ</t>
    </rPh>
    <phoneticPr fontId="13"/>
  </si>
  <si>
    <t>手引き Ⅱ-1</t>
    <phoneticPr fontId="13"/>
  </si>
  <si>
    <t>注文書・注文請書or契約書</t>
    <rPh sb="0" eb="3">
      <t>チュウモンショ</t>
    </rPh>
    <rPh sb="4" eb="6">
      <t>チュウモン</t>
    </rPh>
    <rPh sb="6" eb="8">
      <t>ウケショ</t>
    </rPh>
    <rPh sb="10" eb="13">
      <t>ケイヤクショ</t>
    </rPh>
    <phoneticPr fontId="13"/>
  </si>
  <si>
    <t>注文請書のみでも契約内容が確認できれば可</t>
    <rPh sb="0" eb="2">
      <t>チュウモン</t>
    </rPh>
    <rPh sb="2" eb="4">
      <t>ウケショ</t>
    </rPh>
    <rPh sb="8" eb="10">
      <t>ケイヤク</t>
    </rPh>
    <rPh sb="10" eb="12">
      <t>ナイヨウ</t>
    </rPh>
    <rPh sb="13" eb="15">
      <t>カクニン</t>
    </rPh>
    <rPh sb="19" eb="20">
      <t>カ</t>
    </rPh>
    <phoneticPr fontId="13"/>
  </si>
  <si>
    <t>特記仕様書</t>
    <rPh sb="0" eb="2">
      <t>トッキ</t>
    </rPh>
    <rPh sb="2" eb="5">
      <t>シヨウショ</t>
    </rPh>
    <phoneticPr fontId="13"/>
  </si>
  <si>
    <t>提出先が契約相手になっていることの確認</t>
    <rPh sb="0" eb="2">
      <t>テイシュツ</t>
    </rPh>
    <rPh sb="2" eb="3">
      <t>サキ</t>
    </rPh>
    <rPh sb="4" eb="6">
      <t>ケイヤク</t>
    </rPh>
    <rPh sb="6" eb="8">
      <t>アイテ</t>
    </rPh>
    <rPh sb="17" eb="19">
      <t>カクニン</t>
    </rPh>
    <phoneticPr fontId="13"/>
  </si>
  <si>
    <t>【産業廃棄物計画】　　　　　【建設発生土】</t>
    <rPh sb="1" eb="3">
      <t>サンギョウ</t>
    </rPh>
    <rPh sb="3" eb="6">
      <t>ハイキブツ</t>
    </rPh>
    <rPh sb="6" eb="8">
      <t>ケイカク</t>
    </rPh>
    <phoneticPr fontId="13"/>
  </si>
  <si>
    <t>建設発生土処分地計画書</t>
    <rPh sb="0" eb="2">
      <t>ケンセツ</t>
    </rPh>
    <rPh sb="2" eb="5">
      <t>ハッセイド</t>
    </rPh>
    <rPh sb="5" eb="7">
      <t>ショブン</t>
    </rPh>
    <rPh sb="7" eb="8">
      <t>チ</t>
    </rPh>
    <rPh sb="8" eb="11">
      <t>ケイカクショ</t>
    </rPh>
    <phoneticPr fontId="13"/>
  </si>
  <si>
    <t>福岡県内の処分地か確認</t>
    <rPh sb="0" eb="2">
      <t>フクオカ</t>
    </rPh>
    <rPh sb="2" eb="4">
      <t>ケンナイ</t>
    </rPh>
    <rPh sb="5" eb="7">
      <t>ショブン</t>
    </rPh>
    <rPh sb="7" eb="8">
      <t>チ</t>
    </rPh>
    <rPh sb="9" eb="11">
      <t>カクニン</t>
    </rPh>
    <phoneticPr fontId="13"/>
  </si>
  <si>
    <t>手引き Ⅴ-2、Ⅴ-86</t>
    <rPh sb="0" eb="2">
      <t>テビ</t>
    </rPh>
    <phoneticPr fontId="13"/>
  </si>
  <si>
    <t>建設発生土処分地確認書</t>
    <rPh sb="0" eb="2">
      <t>ケンセツ</t>
    </rPh>
    <rPh sb="2" eb="5">
      <t>ハッセイド</t>
    </rPh>
    <rPh sb="5" eb="7">
      <t>ショブン</t>
    </rPh>
    <rPh sb="7" eb="8">
      <t>チ</t>
    </rPh>
    <rPh sb="8" eb="10">
      <t>カクニン</t>
    </rPh>
    <phoneticPr fontId="13"/>
  </si>
  <si>
    <t>手引き Ⅴ-2、Ⅴ-86</t>
    <phoneticPr fontId="13"/>
  </si>
  <si>
    <t>手引き Ⅴ-2、Ⅴ-85</t>
    <rPh sb="0" eb="2">
      <t>テビ</t>
    </rPh>
    <phoneticPr fontId="13"/>
  </si>
  <si>
    <t>再生資源利用計画書</t>
    <rPh sb="1" eb="2">
      <t>ナマ</t>
    </rPh>
    <phoneticPr fontId="13"/>
  </si>
  <si>
    <t>手引き Ⅲ-22、特記仕様書</t>
    <rPh sb="9" eb="11">
      <t>トッキ</t>
    </rPh>
    <rPh sb="11" eb="14">
      <t>シヨウショ</t>
    </rPh>
    <phoneticPr fontId="13"/>
  </si>
  <si>
    <t>再生資源利用促進計画書</t>
    <rPh sb="1" eb="2">
      <t>ナマ</t>
    </rPh>
    <phoneticPr fontId="13"/>
  </si>
  <si>
    <t>再生資源利用実施書</t>
    <rPh sb="0" eb="2">
      <t>サイセイ</t>
    </rPh>
    <rPh sb="2" eb="4">
      <t>シゲン</t>
    </rPh>
    <rPh sb="4" eb="6">
      <t>リヨウ</t>
    </rPh>
    <rPh sb="6" eb="8">
      <t>ジッシ</t>
    </rPh>
    <rPh sb="8" eb="9">
      <t>ショ</t>
    </rPh>
    <phoneticPr fontId="13"/>
  </si>
  <si>
    <t>手引き Ⅴ-2</t>
    <phoneticPr fontId="13"/>
  </si>
  <si>
    <t>再生資源利用促進実施書</t>
    <rPh sb="0" eb="2">
      <t>サイセイ</t>
    </rPh>
    <rPh sb="2" eb="4">
      <t>シゲン</t>
    </rPh>
    <rPh sb="4" eb="6">
      <t>リヨウ</t>
    </rPh>
    <rPh sb="6" eb="8">
      <t>ソクシン</t>
    </rPh>
    <rPh sb="8" eb="10">
      <t>ジッシ</t>
    </rPh>
    <rPh sb="10" eb="11">
      <t>ショ</t>
    </rPh>
    <phoneticPr fontId="13"/>
  </si>
  <si>
    <t>産業廃棄物処分業許可証</t>
    <rPh sb="0" eb="2">
      <t>サンギョウ</t>
    </rPh>
    <rPh sb="2" eb="5">
      <t>ハイキブツ</t>
    </rPh>
    <rPh sb="5" eb="7">
      <t>ショブン</t>
    </rPh>
    <rPh sb="7" eb="8">
      <t>ギョウ</t>
    </rPh>
    <rPh sb="8" eb="10">
      <t>キョカ</t>
    </rPh>
    <rPh sb="10" eb="11">
      <t>ショウ</t>
    </rPh>
    <phoneticPr fontId="13"/>
  </si>
  <si>
    <t>産業廃棄物収集運搬業許可証</t>
    <rPh sb="0" eb="2">
      <t>サンギョウ</t>
    </rPh>
    <rPh sb="2" eb="5">
      <t>ハイキブツ</t>
    </rPh>
    <rPh sb="5" eb="7">
      <t>シュウシュウ</t>
    </rPh>
    <rPh sb="7" eb="9">
      <t>ウンパン</t>
    </rPh>
    <rPh sb="9" eb="10">
      <t>ギョウ</t>
    </rPh>
    <rPh sb="10" eb="12">
      <t>キョカ</t>
    </rPh>
    <rPh sb="12" eb="13">
      <t>ショウ</t>
    </rPh>
    <phoneticPr fontId="13"/>
  </si>
  <si>
    <t>建設副産物の手引き3-22</t>
    <phoneticPr fontId="13"/>
  </si>
  <si>
    <t>許可車両一覧</t>
    <rPh sb="0" eb="2">
      <t>キョカ</t>
    </rPh>
    <rPh sb="2" eb="4">
      <t>シャリョウ</t>
    </rPh>
    <rPh sb="4" eb="6">
      <t>イチラン</t>
    </rPh>
    <phoneticPr fontId="13"/>
  </si>
  <si>
    <t>マニュフェストＥ表の収集運搬車両番号が確認できればよい</t>
    <phoneticPr fontId="13"/>
  </si>
  <si>
    <t>処分状況確認</t>
    <rPh sb="0" eb="2">
      <t>ショブン</t>
    </rPh>
    <rPh sb="2" eb="4">
      <t>ジョウキョウ</t>
    </rPh>
    <rPh sb="4" eb="6">
      <t>カクニン</t>
    </rPh>
    <phoneticPr fontId="13"/>
  </si>
  <si>
    <t>積込等の搬出状況、処理施設搬入における施設名看板等を背景にした写真（運搬車両ナンバー確認要）</t>
    <rPh sb="0" eb="2">
      <t>ツミコミ</t>
    </rPh>
    <rPh sb="2" eb="3">
      <t>トウ</t>
    </rPh>
    <rPh sb="4" eb="6">
      <t>ハンシュツ</t>
    </rPh>
    <rPh sb="6" eb="8">
      <t>ジョウキョウ</t>
    </rPh>
    <rPh sb="9" eb="11">
      <t>ショリ</t>
    </rPh>
    <rPh sb="11" eb="13">
      <t>シセツ</t>
    </rPh>
    <rPh sb="13" eb="15">
      <t>ハンニュウ</t>
    </rPh>
    <rPh sb="19" eb="21">
      <t>シセツ</t>
    </rPh>
    <rPh sb="21" eb="22">
      <t>メイ</t>
    </rPh>
    <rPh sb="22" eb="24">
      <t>カンバン</t>
    </rPh>
    <rPh sb="24" eb="25">
      <t>トウ</t>
    </rPh>
    <rPh sb="26" eb="28">
      <t>ハイケイ</t>
    </rPh>
    <rPh sb="31" eb="33">
      <t>シャシン</t>
    </rPh>
    <rPh sb="34" eb="36">
      <t>ウンパン</t>
    </rPh>
    <rPh sb="36" eb="38">
      <t>シャリョウ</t>
    </rPh>
    <rPh sb="42" eb="44">
      <t>カクニン</t>
    </rPh>
    <rPh sb="44" eb="45">
      <t>ヨウ</t>
    </rPh>
    <phoneticPr fontId="13"/>
  </si>
  <si>
    <t>【安全・訓練等の活動】</t>
    <rPh sb="1" eb="3">
      <t>アンゼン</t>
    </rPh>
    <rPh sb="4" eb="6">
      <t>クンレン</t>
    </rPh>
    <rPh sb="6" eb="7">
      <t>トウ</t>
    </rPh>
    <rPh sb="8" eb="10">
      <t>カツドウ</t>
    </rPh>
    <phoneticPr fontId="13"/>
  </si>
  <si>
    <t>安全・訓練等の活動計画書</t>
    <rPh sb="0" eb="2">
      <t>アンゼン</t>
    </rPh>
    <rPh sb="3" eb="5">
      <t>クンレン</t>
    </rPh>
    <rPh sb="5" eb="6">
      <t>トウ</t>
    </rPh>
    <rPh sb="7" eb="9">
      <t>カツドウ</t>
    </rPh>
    <rPh sb="9" eb="11">
      <t>ケイカク</t>
    </rPh>
    <rPh sb="11" eb="12">
      <t>ショ</t>
    </rPh>
    <phoneticPr fontId="13"/>
  </si>
  <si>
    <t>手引き Ⅴ-60</t>
    <phoneticPr fontId="13"/>
  </si>
  <si>
    <t>安全・訓練等の活動報告書</t>
    <rPh sb="0" eb="2">
      <t>アンゼン</t>
    </rPh>
    <rPh sb="3" eb="5">
      <t>クンレン</t>
    </rPh>
    <rPh sb="5" eb="6">
      <t>トウ</t>
    </rPh>
    <rPh sb="7" eb="9">
      <t>カツドウ</t>
    </rPh>
    <rPh sb="9" eb="12">
      <t>ホウコクショ</t>
    </rPh>
    <phoneticPr fontId="13"/>
  </si>
  <si>
    <t>手引き Ⅴ-60(R2.4 KK通信)</t>
    <phoneticPr fontId="13"/>
  </si>
  <si>
    <t>【段階確認】</t>
    <rPh sb="1" eb="3">
      <t>ダンカイ</t>
    </rPh>
    <rPh sb="3" eb="5">
      <t>カクニン</t>
    </rPh>
    <phoneticPr fontId="13"/>
  </si>
  <si>
    <t>施工管理の手引きⅢ-73</t>
    <phoneticPr fontId="13"/>
  </si>
  <si>
    <t>各段階確認写真</t>
    <rPh sb="0" eb="1">
      <t>カク</t>
    </rPh>
    <rPh sb="1" eb="3">
      <t>ダンカイ</t>
    </rPh>
    <rPh sb="3" eb="5">
      <t>カクニン</t>
    </rPh>
    <rPh sb="5" eb="7">
      <t>シャシン</t>
    </rPh>
    <phoneticPr fontId="13"/>
  </si>
  <si>
    <t>R2.4 臨場不要　KK通信</t>
    <rPh sb="5" eb="7">
      <t>リンジョウ</t>
    </rPh>
    <phoneticPr fontId="13"/>
  </si>
  <si>
    <t>【出来形・品質管理資料】</t>
    <rPh sb="1" eb="3">
      <t>デキ</t>
    </rPh>
    <rPh sb="3" eb="4">
      <t>カタ</t>
    </rPh>
    <rPh sb="5" eb="7">
      <t>ヒンシツ</t>
    </rPh>
    <rPh sb="7" eb="9">
      <t>カンリ</t>
    </rPh>
    <rPh sb="9" eb="11">
      <t>シリョウ</t>
    </rPh>
    <phoneticPr fontId="13"/>
  </si>
  <si>
    <t>品質管理総括表</t>
    <rPh sb="0" eb="2">
      <t>ヒンシツ</t>
    </rPh>
    <rPh sb="2" eb="4">
      <t>カンリ</t>
    </rPh>
    <rPh sb="4" eb="6">
      <t>ソウカツ</t>
    </rPh>
    <rPh sb="6" eb="7">
      <t>ヒョウ</t>
    </rPh>
    <phoneticPr fontId="13"/>
  </si>
  <si>
    <t>手引き Ⅲ-274</t>
    <phoneticPr fontId="13"/>
  </si>
  <si>
    <t>出来形管理総括表</t>
    <rPh sb="0" eb="2">
      <t>デキ</t>
    </rPh>
    <rPh sb="2" eb="3">
      <t>カタ</t>
    </rPh>
    <rPh sb="3" eb="5">
      <t>カンリ</t>
    </rPh>
    <rPh sb="5" eb="8">
      <t>ソウカツヒョウ</t>
    </rPh>
    <phoneticPr fontId="13"/>
  </si>
  <si>
    <t>手引き Ⅲ-116</t>
    <phoneticPr fontId="13"/>
  </si>
  <si>
    <t>手引き Ⅳ-9</t>
    <phoneticPr fontId="13"/>
  </si>
  <si>
    <t>出来形管理図表</t>
    <rPh sb="0" eb="2">
      <t>デキ</t>
    </rPh>
    <rPh sb="2" eb="3">
      <t>カタ</t>
    </rPh>
    <rPh sb="3" eb="5">
      <t>カンリ</t>
    </rPh>
    <rPh sb="5" eb="6">
      <t>ズ</t>
    </rPh>
    <rPh sb="6" eb="7">
      <t>ヒョウ</t>
    </rPh>
    <phoneticPr fontId="13"/>
  </si>
  <si>
    <t>手引きⅢ-117</t>
    <rPh sb="0" eb="2">
      <t>テビ</t>
    </rPh>
    <phoneticPr fontId="13"/>
  </si>
  <si>
    <t>出来形管理工程能力図</t>
    <rPh sb="0" eb="2">
      <t>デキ</t>
    </rPh>
    <rPh sb="2" eb="3">
      <t>カタ</t>
    </rPh>
    <rPh sb="3" eb="5">
      <t>カンリ</t>
    </rPh>
    <rPh sb="5" eb="7">
      <t>コウテイ</t>
    </rPh>
    <rPh sb="7" eb="9">
      <t>ノウリョク</t>
    </rPh>
    <rPh sb="9" eb="10">
      <t>ズ</t>
    </rPh>
    <phoneticPr fontId="13"/>
  </si>
  <si>
    <t>手引きⅢ-120</t>
    <rPh sb="0" eb="2">
      <t>テビ</t>
    </rPh>
    <phoneticPr fontId="13"/>
  </si>
  <si>
    <t>出来形展開図</t>
    <rPh sb="0" eb="2">
      <t>デキ</t>
    </rPh>
    <rPh sb="2" eb="3">
      <t>カタ</t>
    </rPh>
    <rPh sb="3" eb="6">
      <t>テンカイズ</t>
    </rPh>
    <phoneticPr fontId="13"/>
  </si>
  <si>
    <t>手引きⅢ-124</t>
    <rPh sb="0" eb="2">
      <t>テビ</t>
    </rPh>
    <phoneticPr fontId="13"/>
  </si>
  <si>
    <t>【社内検査】</t>
    <rPh sb="1" eb="3">
      <t>シャナイ</t>
    </rPh>
    <rPh sb="3" eb="5">
      <t>ケンサ</t>
    </rPh>
    <phoneticPr fontId="13"/>
  </si>
  <si>
    <t>社内検査合格書</t>
    <rPh sb="0" eb="2">
      <t>シャナイ</t>
    </rPh>
    <rPh sb="2" eb="4">
      <t>ケンサ</t>
    </rPh>
    <rPh sb="4" eb="6">
      <t>ゴウカク</t>
    </rPh>
    <rPh sb="6" eb="7">
      <t>ショ</t>
    </rPh>
    <phoneticPr fontId="13"/>
  </si>
  <si>
    <t>数量対比表</t>
    <rPh sb="0" eb="2">
      <t>スウリョウ</t>
    </rPh>
    <rPh sb="2" eb="4">
      <t>タイヒ</t>
    </rPh>
    <rPh sb="4" eb="5">
      <t>ヒョウ</t>
    </rPh>
    <phoneticPr fontId="13"/>
  </si>
  <si>
    <t>創意工夫・社会性等に関する実施状況</t>
    <rPh sb="0" eb="2">
      <t>ソウイ</t>
    </rPh>
    <rPh sb="2" eb="4">
      <t>クフウ</t>
    </rPh>
    <rPh sb="5" eb="7">
      <t>シャカイ</t>
    </rPh>
    <rPh sb="7" eb="8">
      <t>セイ</t>
    </rPh>
    <rPh sb="8" eb="9">
      <t>ナド</t>
    </rPh>
    <rPh sb="10" eb="11">
      <t>カン</t>
    </rPh>
    <rPh sb="13" eb="15">
      <t>ジッシ</t>
    </rPh>
    <rPh sb="15" eb="17">
      <t>ジョウキョウ</t>
    </rPh>
    <phoneticPr fontId="13"/>
  </si>
  <si>
    <t>創意工夫、地域社会への貢献等を実施した場合に提出</t>
    <phoneticPr fontId="13"/>
  </si>
  <si>
    <t>福岡県産緑化木調達が不可場合は理由書が必要</t>
    <rPh sb="0" eb="2">
      <t>フクオカ</t>
    </rPh>
    <rPh sb="2" eb="3">
      <t>ケン</t>
    </rPh>
    <rPh sb="3" eb="4">
      <t>サン</t>
    </rPh>
    <rPh sb="4" eb="6">
      <t>リョクカ</t>
    </rPh>
    <rPh sb="6" eb="7">
      <t>キ</t>
    </rPh>
    <rPh sb="7" eb="9">
      <t>チョウタツ</t>
    </rPh>
    <rPh sb="10" eb="12">
      <t>フカ</t>
    </rPh>
    <rPh sb="12" eb="14">
      <t>バアイ</t>
    </rPh>
    <rPh sb="15" eb="18">
      <t>リユウショ</t>
    </rPh>
    <rPh sb="19" eb="21">
      <t>ヒツヨウ</t>
    </rPh>
    <phoneticPr fontId="13"/>
  </si>
  <si>
    <t>下請けごとに作成</t>
    <rPh sb="0" eb="2">
      <t>シタウ</t>
    </rPh>
    <rPh sb="6" eb="8">
      <t>サクセイ</t>
    </rPh>
    <phoneticPr fontId="13"/>
  </si>
  <si>
    <t>住　所</t>
    <rPh sb="0" eb="1">
      <t>ジュウ</t>
    </rPh>
    <rPh sb="2" eb="3">
      <t>トコロ</t>
    </rPh>
    <phoneticPr fontId="13"/>
  </si>
  <si>
    <t>商　号</t>
    <rPh sb="0" eb="1">
      <t>ショウ</t>
    </rPh>
    <rPh sb="2" eb="3">
      <t>ゴウ</t>
    </rPh>
    <phoneticPr fontId="13"/>
  </si>
  <si>
    <t>氏　名</t>
    <rPh sb="0" eb="1">
      <t>シ</t>
    </rPh>
    <rPh sb="2" eb="3">
      <t>メイ</t>
    </rPh>
    <phoneticPr fontId="13"/>
  </si>
  <si>
    <t>安全・訓練等の活動報告書</t>
    <rPh sb="0" eb="2">
      <t>アンゼン</t>
    </rPh>
    <rPh sb="3" eb="5">
      <t>クンレン</t>
    </rPh>
    <rPh sb="5" eb="6">
      <t>トウ</t>
    </rPh>
    <rPh sb="7" eb="9">
      <t>カツドウ</t>
    </rPh>
    <rPh sb="9" eb="11">
      <t>ホウコク</t>
    </rPh>
    <rPh sb="11" eb="12">
      <t>ショ</t>
    </rPh>
    <phoneticPr fontId="13"/>
  </si>
  <si>
    <t>　事　業　名</t>
    <rPh sb="1" eb="2">
      <t>コト</t>
    </rPh>
    <rPh sb="3" eb="4">
      <t>ギョウ</t>
    </rPh>
    <rPh sb="5" eb="6">
      <t>メイ</t>
    </rPh>
    <phoneticPr fontId="13"/>
  </si>
  <si>
    <t>　路　線</t>
    <rPh sb="1" eb="2">
      <t>ミチ</t>
    </rPh>
    <rPh sb="3" eb="4">
      <t>セン</t>
    </rPh>
    <phoneticPr fontId="13"/>
  </si>
  <si>
    <t>　河　川　名</t>
    <rPh sb="1" eb="2">
      <t>カワ</t>
    </rPh>
    <rPh sb="3" eb="4">
      <t>カワ</t>
    </rPh>
    <rPh sb="5" eb="6">
      <t>メイ</t>
    </rPh>
    <phoneticPr fontId="13"/>
  </si>
  <si>
    <t>　工　　　期</t>
    <rPh sb="1" eb="2">
      <t>コウ</t>
    </rPh>
    <rPh sb="5" eb="6">
      <t>キ</t>
    </rPh>
    <phoneticPr fontId="13"/>
  </si>
  <si>
    <t>実施年月日</t>
    <rPh sb="0" eb="2">
      <t>ジッシ</t>
    </rPh>
    <rPh sb="2" eb="5">
      <t>ネンガッピ</t>
    </rPh>
    <phoneticPr fontId="13"/>
  </si>
  <si>
    <t>　　令和　　　年　　　月　　　日（　　 　　　　～　　　　　　　）（第　　　　回）</t>
    <rPh sb="2" eb="4">
      <t>レイワ</t>
    </rPh>
    <rPh sb="7" eb="8">
      <t>ネン</t>
    </rPh>
    <rPh sb="11" eb="12">
      <t>ガツ</t>
    </rPh>
    <rPh sb="15" eb="16">
      <t>ニチ</t>
    </rPh>
    <rPh sb="34" eb="35">
      <t>ダイ</t>
    </rPh>
    <rPh sb="39" eb="40">
      <t>カイ</t>
    </rPh>
    <phoneticPr fontId="13"/>
  </si>
  <si>
    <t>下請け業者の漏れや誤記に注意</t>
    <rPh sb="0" eb="2">
      <t>シタウ</t>
    </rPh>
    <rPh sb="3" eb="5">
      <t>ギョウシャ</t>
    </rPh>
    <rPh sb="6" eb="7">
      <t>モ</t>
    </rPh>
    <rPh sb="9" eb="11">
      <t>ゴキ</t>
    </rPh>
    <rPh sb="12" eb="14">
      <t>チュウイ</t>
    </rPh>
    <phoneticPr fontId="13"/>
  </si>
  <si>
    <t>COBRIS様式</t>
    <rPh sb="6" eb="8">
      <t>ヨウシキ</t>
    </rPh>
    <phoneticPr fontId="13"/>
  </si>
  <si>
    <t>写しの添付</t>
    <rPh sb="2" eb="4">
      <t>テンプ</t>
    </rPh>
    <phoneticPr fontId="13"/>
  </si>
  <si>
    <t>創意工夫・社会性等に関する実施報告</t>
    <rPh sb="0" eb="4">
      <t>ソウイクフウ</t>
    </rPh>
    <rPh sb="5" eb="8">
      <t>シャカイセイ</t>
    </rPh>
    <rPh sb="8" eb="9">
      <t>トウ</t>
    </rPh>
    <rPh sb="10" eb="11">
      <t>カン</t>
    </rPh>
    <rPh sb="13" eb="15">
      <t>ジッシ</t>
    </rPh>
    <rPh sb="15" eb="17">
      <t>ホウコク</t>
    </rPh>
    <phoneticPr fontId="98"/>
  </si>
  <si>
    <t>工事名</t>
    <rPh sb="0" eb="3">
      <t>コウジメイ</t>
    </rPh>
    <phoneticPr fontId="98"/>
  </si>
  <si>
    <t>受注者名</t>
    <rPh sb="0" eb="3">
      <t>ジュチュウシャ</t>
    </rPh>
    <rPh sb="3" eb="4">
      <t>メイ</t>
    </rPh>
    <phoneticPr fontId="98"/>
  </si>
  <si>
    <t>実施概要</t>
    <rPh sb="0" eb="2">
      <t>ジッシ</t>
    </rPh>
    <rPh sb="2" eb="4">
      <t>ガイヨウ</t>
    </rPh>
    <phoneticPr fontId="98"/>
  </si>
  <si>
    <t>①実施項目、内容</t>
    <rPh sb="1" eb="3">
      <t>ジッシ</t>
    </rPh>
    <rPh sb="3" eb="5">
      <t>コウモク</t>
    </rPh>
    <rPh sb="6" eb="8">
      <t>ナイヨウ</t>
    </rPh>
    <phoneticPr fontId="98"/>
  </si>
  <si>
    <t>該当する項目の□にﾚマーク記入</t>
    <phoneticPr fontId="98"/>
  </si>
  <si>
    <t>項　目</t>
    <rPh sb="0" eb="1">
      <t>コウ</t>
    </rPh>
    <rPh sb="2" eb="3">
      <t>メ</t>
    </rPh>
    <phoneticPr fontId="98"/>
  </si>
  <si>
    <t>評 価 内 容</t>
    <rPh sb="0" eb="1">
      <t>ヒョウ</t>
    </rPh>
    <rPh sb="2" eb="3">
      <t>アタイ</t>
    </rPh>
    <rPh sb="4" eb="5">
      <t>ウチ</t>
    </rPh>
    <rPh sb="6" eb="7">
      <t>カタチ</t>
    </rPh>
    <phoneticPr fontId="98"/>
  </si>
  <si>
    <t>実施内容</t>
    <rPh sb="0" eb="2">
      <t>ジッシ</t>
    </rPh>
    <rPh sb="2" eb="4">
      <t>ナイヨウ</t>
    </rPh>
    <phoneticPr fontId="98"/>
  </si>
  <si>
    <t>創意工夫</t>
    <rPh sb="0" eb="2">
      <t>ソウイ</t>
    </rPh>
    <rPh sb="2" eb="4">
      <t>クフウ</t>
    </rPh>
    <phoneticPr fontId="98"/>
  </si>
  <si>
    <t>施工</t>
    <rPh sb="0" eb="2">
      <t>セコウ</t>
    </rPh>
    <phoneticPr fontId="98"/>
  </si>
  <si>
    <t>・施工に伴う機械器具・工具・装置類に関する工夫又は設備据付後の試運転調整に関する工夫</t>
    <rPh sb="1" eb="3">
      <t>セコウ</t>
    </rPh>
    <rPh sb="4" eb="5">
      <t>トモナ</t>
    </rPh>
    <rPh sb="6" eb="8">
      <t>キカイ</t>
    </rPh>
    <rPh sb="8" eb="10">
      <t>キグ</t>
    </rPh>
    <rPh sb="11" eb="13">
      <t>コウグ</t>
    </rPh>
    <rPh sb="14" eb="16">
      <t>ソウチ</t>
    </rPh>
    <rPh sb="16" eb="17">
      <t>ルイ</t>
    </rPh>
    <rPh sb="18" eb="19">
      <t>カン</t>
    </rPh>
    <rPh sb="21" eb="23">
      <t>クフウ</t>
    </rPh>
    <rPh sb="23" eb="24">
      <t>マタ</t>
    </rPh>
    <rPh sb="25" eb="27">
      <t>セツビ</t>
    </rPh>
    <rPh sb="27" eb="29">
      <t>スエツケ</t>
    </rPh>
    <rPh sb="29" eb="30">
      <t>ゴ</t>
    </rPh>
    <rPh sb="31" eb="34">
      <t>シウンテン</t>
    </rPh>
    <rPh sb="34" eb="36">
      <t>チョウセイ</t>
    </rPh>
    <rPh sb="37" eb="38">
      <t>カン</t>
    </rPh>
    <rPh sb="40" eb="42">
      <t>クフウ</t>
    </rPh>
    <phoneticPr fontId="98"/>
  </si>
  <si>
    <t>・コンクリート二次製品などの代替材の利用に関する工夫</t>
    <rPh sb="7" eb="9">
      <t>ニジ</t>
    </rPh>
    <rPh sb="9" eb="11">
      <t>セイヒン</t>
    </rPh>
    <rPh sb="14" eb="16">
      <t>ダイタイ</t>
    </rPh>
    <rPh sb="16" eb="17">
      <t>ザイ</t>
    </rPh>
    <rPh sb="18" eb="20">
      <t>リヨウ</t>
    </rPh>
    <rPh sb="21" eb="22">
      <t>カン</t>
    </rPh>
    <rPh sb="24" eb="26">
      <t>クフウ</t>
    </rPh>
    <phoneticPr fontId="98"/>
  </si>
  <si>
    <t>・土工、地盤改良、橋梁架設、舗装、コンクリート打設等の施工に関する工夫</t>
    <rPh sb="1" eb="3">
      <t>ドコウ</t>
    </rPh>
    <rPh sb="4" eb="6">
      <t>ジバン</t>
    </rPh>
    <rPh sb="6" eb="8">
      <t>カイリョウ</t>
    </rPh>
    <rPh sb="9" eb="11">
      <t>キョウリョウ</t>
    </rPh>
    <rPh sb="11" eb="13">
      <t>カセツ</t>
    </rPh>
    <rPh sb="14" eb="16">
      <t>ホソウ</t>
    </rPh>
    <rPh sb="23" eb="25">
      <t>ダセツ</t>
    </rPh>
    <rPh sb="25" eb="26">
      <t>トウ</t>
    </rPh>
    <rPh sb="27" eb="29">
      <t>セコウ</t>
    </rPh>
    <rPh sb="30" eb="31">
      <t>カン</t>
    </rPh>
    <rPh sb="33" eb="35">
      <t>クフウ</t>
    </rPh>
    <phoneticPr fontId="98"/>
  </si>
  <si>
    <t>・設備工事における加工や組立等又は電気工事における配線や配管等に関する工夫</t>
    <rPh sb="1" eb="3">
      <t>セツビ</t>
    </rPh>
    <rPh sb="3" eb="5">
      <t>コウジ</t>
    </rPh>
    <rPh sb="9" eb="11">
      <t>カコウ</t>
    </rPh>
    <rPh sb="12" eb="14">
      <t>クミタテ</t>
    </rPh>
    <rPh sb="14" eb="15">
      <t>トウ</t>
    </rPh>
    <rPh sb="15" eb="16">
      <t>マタ</t>
    </rPh>
    <rPh sb="17" eb="19">
      <t>デンキ</t>
    </rPh>
    <rPh sb="19" eb="21">
      <t>コウジ</t>
    </rPh>
    <rPh sb="25" eb="27">
      <t>ハイセン</t>
    </rPh>
    <rPh sb="28" eb="31">
      <t>ハイカンナド</t>
    </rPh>
    <rPh sb="32" eb="33">
      <t>カン</t>
    </rPh>
    <rPh sb="35" eb="37">
      <t>クフウ</t>
    </rPh>
    <phoneticPr fontId="98"/>
  </si>
  <si>
    <t>・給配水工事や衛生設備工事等における配管又はポンプ類の凍結防止、配管のつなぎ等に関する工夫</t>
    <rPh sb="1" eb="2">
      <t>キュウ</t>
    </rPh>
    <rPh sb="2" eb="4">
      <t>ハイスイ</t>
    </rPh>
    <rPh sb="4" eb="6">
      <t>コウジ</t>
    </rPh>
    <rPh sb="7" eb="9">
      <t>エイセイ</t>
    </rPh>
    <rPh sb="9" eb="11">
      <t>セツビ</t>
    </rPh>
    <rPh sb="11" eb="13">
      <t>コウジ</t>
    </rPh>
    <rPh sb="13" eb="14">
      <t>トウ</t>
    </rPh>
    <rPh sb="18" eb="20">
      <t>ハイカン</t>
    </rPh>
    <rPh sb="20" eb="21">
      <t>マタ</t>
    </rPh>
    <rPh sb="25" eb="26">
      <t>タグイ</t>
    </rPh>
    <rPh sb="27" eb="29">
      <t>トウケツ</t>
    </rPh>
    <rPh sb="29" eb="31">
      <t>ボウシ</t>
    </rPh>
    <rPh sb="32" eb="34">
      <t>ハイカン</t>
    </rPh>
    <rPh sb="38" eb="39">
      <t>トウ</t>
    </rPh>
    <rPh sb="40" eb="41">
      <t>カン</t>
    </rPh>
    <rPh sb="43" eb="45">
      <t>クフウ</t>
    </rPh>
    <phoneticPr fontId="98"/>
  </si>
  <si>
    <t>・照明などの視界の確保に関する工夫</t>
    <rPh sb="1" eb="3">
      <t>ショウメイ</t>
    </rPh>
    <rPh sb="6" eb="8">
      <t>シカイ</t>
    </rPh>
    <rPh sb="9" eb="11">
      <t>カクホ</t>
    </rPh>
    <rPh sb="12" eb="13">
      <t>カン</t>
    </rPh>
    <rPh sb="15" eb="17">
      <t>クフウ</t>
    </rPh>
    <phoneticPr fontId="98"/>
  </si>
  <si>
    <t>・仮排水、仮設道路、迂回路等の計画的な施工に関する工夫</t>
    <rPh sb="1" eb="2">
      <t>カリ</t>
    </rPh>
    <rPh sb="2" eb="4">
      <t>ハイスイ</t>
    </rPh>
    <rPh sb="5" eb="7">
      <t>カセツ</t>
    </rPh>
    <rPh sb="7" eb="9">
      <t>ドウロ</t>
    </rPh>
    <rPh sb="10" eb="13">
      <t>ウカイロ</t>
    </rPh>
    <rPh sb="13" eb="14">
      <t>トウ</t>
    </rPh>
    <rPh sb="15" eb="18">
      <t>ケイカクテキ</t>
    </rPh>
    <rPh sb="19" eb="21">
      <t>セコウ</t>
    </rPh>
    <rPh sb="22" eb="23">
      <t>カン</t>
    </rPh>
    <rPh sb="25" eb="27">
      <t>クフウ</t>
    </rPh>
    <phoneticPr fontId="98"/>
  </si>
  <si>
    <t>・運搬車両、施工機械等に関する工夫</t>
    <rPh sb="1" eb="3">
      <t>ウンパン</t>
    </rPh>
    <rPh sb="3" eb="5">
      <t>シャリョウ</t>
    </rPh>
    <rPh sb="6" eb="8">
      <t>セコウ</t>
    </rPh>
    <rPh sb="8" eb="10">
      <t>キカイ</t>
    </rPh>
    <rPh sb="10" eb="11">
      <t>トウ</t>
    </rPh>
    <rPh sb="12" eb="13">
      <t>カン</t>
    </rPh>
    <rPh sb="15" eb="17">
      <t>クフウ</t>
    </rPh>
    <phoneticPr fontId="98"/>
  </si>
  <si>
    <t>・支保工、型枠工、足場工、桟橋工、山留工等の仮設工に関する工夫</t>
    <rPh sb="1" eb="4">
      <t>シホコウ</t>
    </rPh>
    <rPh sb="5" eb="7">
      <t>カタワク</t>
    </rPh>
    <rPh sb="7" eb="8">
      <t>コウ</t>
    </rPh>
    <rPh sb="9" eb="11">
      <t>アシバ</t>
    </rPh>
    <rPh sb="11" eb="12">
      <t>コウ</t>
    </rPh>
    <rPh sb="13" eb="15">
      <t>サンバシ</t>
    </rPh>
    <rPh sb="15" eb="16">
      <t>コウ</t>
    </rPh>
    <rPh sb="17" eb="19">
      <t>ヤマドメ</t>
    </rPh>
    <rPh sb="19" eb="21">
      <t>コウナド</t>
    </rPh>
    <rPh sb="22" eb="25">
      <t>カセツコウ</t>
    </rPh>
    <rPh sb="26" eb="27">
      <t>カン</t>
    </rPh>
    <rPh sb="29" eb="31">
      <t>クフウ</t>
    </rPh>
    <phoneticPr fontId="98"/>
  </si>
  <si>
    <t>・盛土の締固度、杭の施工高さ等の管理に関する工夫</t>
    <rPh sb="1" eb="3">
      <t>モリド</t>
    </rPh>
    <rPh sb="4" eb="5">
      <t>シメ</t>
    </rPh>
    <rPh sb="5" eb="6">
      <t>コ</t>
    </rPh>
    <rPh sb="6" eb="7">
      <t>ド</t>
    </rPh>
    <rPh sb="8" eb="9">
      <t>クイ</t>
    </rPh>
    <rPh sb="10" eb="12">
      <t>セコウ</t>
    </rPh>
    <rPh sb="12" eb="13">
      <t>タカ</t>
    </rPh>
    <rPh sb="14" eb="15">
      <t>トウ</t>
    </rPh>
    <rPh sb="16" eb="18">
      <t>カンリ</t>
    </rPh>
    <rPh sb="19" eb="20">
      <t>カン</t>
    </rPh>
    <rPh sb="22" eb="24">
      <t>クフウ</t>
    </rPh>
    <phoneticPr fontId="98"/>
  </si>
  <si>
    <t>・施工計画書の作成、写真の管理等に関する工夫</t>
    <rPh sb="1" eb="3">
      <t>セコウ</t>
    </rPh>
    <rPh sb="3" eb="6">
      <t>ケイカクショ</t>
    </rPh>
    <rPh sb="7" eb="9">
      <t>サクセイ</t>
    </rPh>
    <rPh sb="10" eb="12">
      <t>シャシン</t>
    </rPh>
    <rPh sb="13" eb="16">
      <t>カンリトウ</t>
    </rPh>
    <rPh sb="17" eb="18">
      <t>カン</t>
    </rPh>
    <rPh sb="20" eb="22">
      <t>クフウ</t>
    </rPh>
    <phoneticPr fontId="98"/>
  </si>
  <si>
    <t>・出来形又は品質の計測、集計、管理図等に関する工夫</t>
    <rPh sb="1" eb="4">
      <t>デキガタ</t>
    </rPh>
    <rPh sb="4" eb="5">
      <t>マタ</t>
    </rPh>
    <rPh sb="6" eb="8">
      <t>ヒンシツ</t>
    </rPh>
    <rPh sb="9" eb="11">
      <t>ケイソク</t>
    </rPh>
    <rPh sb="12" eb="14">
      <t>シュウケイ</t>
    </rPh>
    <rPh sb="15" eb="17">
      <t>カンリ</t>
    </rPh>
    <rPh sb="17" eb="18">
      <t>ズ</t>
    </rPh>
    <rPh sb="18" eb="19">
      <t>トウ</t>
    </rPh>
    <rPh sb="20" eb="21">
      <t>カン</t>
    </rPh>
    <rPh sb="23" eb="25">
      <t>クフウ</t>
    </rPh>
    <phoneticPr fontId="98"/>
  </si>
  <si>
    <t>・施工管理ソフト、土量管理システム等の活用に関する工夫</t>
    <rPh sb="1" eb="3">
      <t>セコウ</t>
    </rPh>
    <rPh sb="3" eb="5">
      <t>カンリ</t>
    </rPh>
    <rPh sb="9" eb="10">
      <t>ツチ</t>
    </rPh>
    <rPh sb="10" eb="11">
      <t>リョウ</t>
    </rPh>
    <rPh sb="11" eb="13">
      <t>カンリ</t>
    </rPh>
    <rPh sb="17" eb="18">
      <t>トウ</t>
    </rPh>
    <rPh sb="19" eb="21">
      <t>カツヨウ</t>
    </rPh>
    <rPh sb="22" eb="23">
      <t>カン</t>
    </rPh>
    <rPh sb="25" eb="27">
      <t>クフウ</t>
    </rPh>
    <phoneticPr fontId="98"/>
  </si>
  <si>
    <t>・情報化施工技術（一般化推進技術、実用化検討技術及び確認段階技術に限る）を活用した工事</t>
    <rPh sb="1" eb="4">
      <t>ジョウホウカ</t>
    </rPh>
    <rPh sb="4" eb="6">
      <t>セコウ</t>
    </rPh>
    <rPh sb="6" eb="8">
      <t>ギジュツ</t>
    </rPh>
    <rPh sb="9" eb="12">
      <t>イッパンカ</t>
    </rPh>
    <rPh sb="12" eb="14">
      <t>スイシン</t>
    </rPh>
    <rPh sb="14" eb="16">
      <t>ギジュツ</t>
    </rPh>
    <rPh sb="17" eb="20">
      <t>ジツヨウカ</t>
    </rPh>
    <rPh sb="20" eb="22">
      <t>ケントウ</t>
    </rPh>
    <rPh sb="22" eb="24">
      <t>ギジュツ</t>
    </rPh>
    <rPh sb="24" eb="25">
      <t>オヨ</t>
    </rPh>
    <rPh sb="26" eb="28">
      <t>カクニン</t>
    </rPh>
    <rPh sb="28" eb="30">
      <t>ダンカイ</t>
    </rPh>
    <rPh sb="30" eb="32">
      <t>ギジュツ</t>
    </rPh>
    <rPh sb="33" eb="34">
      <t>カギ</t>
    </rPh>
    <rPh sb="37" eb="39">
      <t>カツヨウ</t>
    </rPh>
    <rPh sb="41" eb="43">
      <t>コウジ</t>
    </rPh>
    <phoneticPr fontId="98"/>
  </si>
  <si>
    <t>・特殊な工法や材料を用いた工事</t>
    <rPh sb="1" eb="3">
      <t>トクシュ</t>
    </rPh>
    <rPh sb="4" eb="6">
      <t>コウホウ</t>
    </rPh>
    <rPh sb="7" eb="9">
      <t>ザイリョウ</t>
    </rPh>
    <rPh sb="10" eb="11">
      <t>モチ</t>
    </rPh>
    <rPh sb="13" eb="15">
      <t>コウジ</t>
    </rPh>
    <phoneticPr fontId="98"/>
  </si>
  <si>
    <t>・優れた技術力又は能力として評価する技術を用いた工事</t>
    <rPh sb="1" eb="2">
      <t>スグ</t>
    </rPh>
    <rPh sb="4" eb="7">
      <t>ギジュツリョク</t>
    </rPh>
    <rPh sb="7" eb="8">
      <t>マタ</t>
    </rPh>
    <rPh sb="9" eb="11">
      <t>ノウリョク</t>
    </rPh>
    <rPh sb="14" eb="16">
      <t>ヒョウカ</t>
    </rPh>
    <rPh sb="18" eb="20">
      <t>ギジュツ</t>
    </rPh>
    <rPh sb="21" eb="22">
      <t>モチ</t>
    </rPh>
    <rPh sb="24" eb="26">
      <t>コウジ</t>
    </rPh>
    <phoneticPr fontId="98"/>
  </si>
  <si>
    <t>・その他（　　　　　　　　　　　　　　　　　　　　　）</t>
    <phoneticPr fontId="98"/>
  </si>
  <si>
    <t>品質管理</t>
    <rPh sb="0" eb="2">
      <t>ヒンシツ</t>
    </rPh>
    <rPh sb="2" eb="4">
      <t>カンリ</t>
    </rPh>
    <phoneticPr fontId="98"/>
  </si>
  <si>
    <t>・土工、設備、電気の品質向上に関する工夫</t>
    <rPh sb="1" eb="3">
      <t>ドコウ</t>
    </rPh>
    <rPh sb="4" eb="6">
      <t>セツビ</t>
    </rPh>
    <rPh sb="7" eb="9">
      <t>デンキ</t>
    </rPh>
    <rPh sb="10" eb="12">
      <t>ヒンシツ</t>
    </rPh>
    <rPh sb="12" eb="14">
      <t>コウジョウ</t>
    </rPh>
    <rPh sb="15" eb="16">
      <t>カン</t>
    </rPh>
    <rPh sb="18" eb="20">
      <t>クフウ</t>
    </rPh>
    <phoneticPr fontId="98"/>
  </si>
  <si>
    <t>・コンクリートの材料、打設、養生に関する工夫</t>
    <phoneticPr fontId="98"/>
  </si>
  <si>
    <t>・鉄筋、ＰＣケーブル、コンクリート二次製品等の使用材料の工夫</t>
    <rPh sb="1" eb="3">
      <t>テッキン</t>
    </rPh>
    <rPh sb="17" eb="19">
      <t>ニジ</t>
    </rPh>
    <rPh sb="19" eb="21">
      <t>セイヒン</t>
    </rPh>
    <rPh sb="21" eb="22">
      <t>トウ</t>
    </rPh>
    <rPh sb="23" eb="25">
      <t>シヨウ</t>
    </rPh>
    <rPh sb="25" eb="27">
      <t>ザイリョウ</t>
    </rPh>
    <rPh sb="28" eb="30">
      <t>クフウ</t>
    </rPh>
    <phoneticPr fontId="98"/>
  </si>
  <si>
    <t>・配筋、溶接作業等に関する工夫</t>
    <rPh sb="1" eb="3">
      <t>ハイキン</t>
    </rPh>
    <rPh sb="4" eb="6">
      <t>ヨウセツ</t>
    </rPh>
    <rPh sb="6" eb="8">
      <t>サギョウ</t>
    </rPh>
    <rPh sb="8" eb="9">
      <t>トウ</t>
    </rPh>
    <rPh sb="10" eb="11">
      <t>カン</t>
    </rPh>
    <rPh sb="13" eb="15">
      <t>クフウ</t>
    </rPh>
    <phoneticPr fontId="98"/>
  </si>
  <si>
    <t>安全衛生</t>
    <rPh sb="0" eb="2">
      <t>アンゼン</t>
    </rPh>
    <rPh sb="2" eb="4">
      <t>エイセイ</t>
    </rPh>
    <phoneticPr fontId="98"/>
  </si>
  <si>
    <t>・建設業労働災害防止協会が定める指針に基づく安全衛生教育を実施している</t>
    <rPh sb="1" eb="4">
      <t>ケンセツギョウ</t>
    </rPh>
    <rPh sb="4" eb="6">
      <t>ロウドウ</t>
    </rPh>
    <rPh sb="6" eb="8">
      <t>サイガイ</t>
    </rPh>
    <rPh sb="8" eb="10">
      <t>ボウシ</t>
    </rPh>
    <rPh sb="10" eb="12">
      <t>キョウカイ</t>
    </rPh>
    <rPh sb="13" eb="14">
      <t>サダ</t>
    </rPh>
    <rPh sb="16" eb="18">
      <t>シシン</t>
    </rPh>
    <rPh sb="19" eb="20">
      <t>モト</t>
    </rPh>
    <rPh sb="22" eb="24">
      <t>アンゼン</t>
    </rPh>
    <rPh sb="24" eb="26">
      <t>エイセイ</t>
    </rPh>
    <rPh sb="26" eb="28">
      <t>キョウイク</t>
    </rPh>
    <rPh sb="29" eb="31">
      <t>ジッシ</t>
    </rPh>
    <phoneticPr fontId="98"/>
  </si>
  <si>
    <t>・安全を確保するための仮設備等に関する工夫（落下物、墜落・転落、挟まれ、看板、立入禁止柵、手すり、足場等）</t>
    <phoneticPr fontId="98"/>
  </si>
  <si>
    <t>・安全教育、技術向上講習会、安全パトロール、等に関する工夫</t>
    <rPh sb="1" eb="3">
      <t>アンゼン</t>
    </rPh>
    <rPh sb="3" eb="5">
      <t>キョウイク</t>
    </rPh>
    <rPh sb="6" eb="8">
      <t>ギジュツ</t>
    </rPh>
    <rPh sb="8" eb="10">
      <t>コウジョウ</t>
    </rPh>
    <rPh sb="10" eb="13">
      <t>コウシュウカイ</t>
    </rPh>
    <rPh sb="14" eb="16">
      <t>アンゼン</t>
    </rPh>
    <rPh sb="22" eb="23">
      <t>トウ</t>
    </rPh>
    <rPh sb="24" eb="25">
      <t>カン</t>
    </rPh>
    <rPh sb="27" eb="29">
      <t>クフウ</t>
    </rPh>
    <phoneticPr fontId="98"/>
  </si>
  <si>
    <t>・現場事務所、労務者宿舎等の空間及び設備等に関する工夫</t>
    <rPh sb="1" eb="3">
      <t>ゲンバ</t>
    </rPh>
    <rPh sb="3" eb="5">
      <t>ジム</t>
    </rPh>
    <rPh sb="5" eb="6">
      <t>ショ</t>
    </rPh>
    <rPh sb="7" eb="9">
      <t>ロウム</t>
    </rPh>
    <rPh sb="9" eb="10">
      <t>シャ</t>
    </rPh>
    <rPh sb="10" eb="12">
      <t>シュクシャ</t>
    </rPh>
    <rPh sb="12" eb="13">
      <t>トウ</t>
    </rPh>
    <rPh sb="14" eb="16">
      <t>クウカン</t>
    </rPh>
    <rPh sb="16" eb="17">
      <t>オヨ</t>
    </rPh>
    <rPh sb="18" eb="20">
      <t>セツビ</t>
    </rPh>
    <rPh sb="20" eb="21">
      <t>トウ</t>
    </rPh>
    <rPh sb="22" eb="23">
      <t>カン</t>
    </rPh>
    <rPh sb="25" eb="27">
      <t>クフウ</t>
    </rPh>
    <phoneticPr fontId="98"/>
  </si>
  <si>
    <t>・有毒ガス並びに可燃ガスの処理及び粉塵防止並びに作業中の換気等に関する工夫</t>
    <rPh sb="1" eb="3">
      <t>ユウドク</t>
    </rPh>
    <rPh sb="5" eb="6">
      <t>ナラ</t>
    </rPh>
    <rPh sb="8" eb="10">
      <t>カネン</t>
    </rPh>
    <rPh sb="13" eb="15">
      <t>ショリ</t>
    </rPh>
    <rPh sb="15" eb="16">
      <t>オヨ</t>
    </rPh>
    <rPh sb="17" eb="19">
      <t>フンジン</t>
    </rPh>
    <rPh sb="19" eb="21">
      <t>ボウシ</t>
    </rPh>
    <rPh sb="21" eb="22">
      <t>ナラ</t>
    </rPh>
    <rPh sb="24" eb="27">
      <t>サギョウチュウ</t>
    </rPh>
    <rPh sb="28" eb="30">
      <t>カンキ</t>
    </rPh>
    <rPh sb="30" eb="31">
      <t>トウ</t>
    </rPh>
    <rPh sb="32" eb="33">
      <t>カン</t>
    </rPh>
    <rPh sb="35" eb="37">
      <t>クフウ</t>
    </rPh>
    <phoneticPr fontId="98"/>
  </si>
  <si>
    <t>・一般車両突入時の被害軽減方策又は一般交通の安全確保に関する工夫</t>
    <rPh sb="1" eb="3">
      <t>イッパン</t>
    </rPh>
    <rPh sb="3" eb="5">
      <t>シャリョウ</t>
    </rPh>
    <rPh sb="5" eb="7">
      <t>トツニュウ</t>
    </rPh>
    <rPh sb="7" eb="8">
      <t>ジ</t>
    </rPh>
    <rPh sb="9" eb="11">
      <t>ヒガイ</t>
    </rPh>
    <rPh sb="11" eb="13">
      <t>ケイゲン</t>
    </rPh>
    <rPh sb="13" eb="15">
      <t>ホウサク</t>
    </rPh>
    <rPh sb="15" eb="16">
      <t>マタ</t>
    </rPh>
    <rPh sb="17" eb="19">
      <t>イッパン</t>
    </rPh>
    <rPh sb="19" eb="21">
      <t>コウツウ</t>
    </rPh>
    <rPh sb="22" eb="24">
      <t>アンゼン</t>
    </rPh>
    <rPh sb="24" eb="26">
      <t>カクホ</t>
    </rPh>
    <rPh sb="27" eb="28">
      <t>カン</t>
    </rPh>
    <rPh sb="30" eb="32">
      <t>クフウ</t>
    </rPh>
    <phoneticPr fontId="98"/>
  </si>
  <si>
    <t>・厳しい作業環境の改善に関する工夫</t>
    <phoneticPr fontId="98"/>
  </si>
  <si>
    <t>・環境保全に関する工夫</t>
    <rPh sb="1" eb="3">
      <t>カンキョウ</t>
    </rPh>
    <rPh sb="3" eb="5">
      <t>ホゼン</t>
    </rPh>
    <rPh sb="6" eb="7">
      <t>カン</t>
    </rPh>
    <rPh sb="9" eb="11">
      <t>クフウ</t>
    </rPh>
    <phoneticPr fontId="98"/>
  </si>
  <si>
    <t>新技術活用</t>
    <phoneticPr fontId="98"/>
  </si>
  <si>
    <t>・ＮＥＴＩＳ登録技術等を活用</t>
    <rPh sb="10" eb="11">
      <t>トウ</t>
    </rPh>
    <phoneticPr fontId="98"/>
  </si>
  <si>
    <t>社会性等</t>
  </si>
  <si>
    <t>地域への貢献等</t>
    <rPh sb="0" eb="2">
      <t>チイキ</t>
    </rPh>
    <rPh sb="4" eb="6">
      <t>コウケン</t>
    </rPh>
    <rPh sb="6" eb="7">
      <t>トウ</t>
    </rPh>
    <phoneticPr fontId="98"/>
  </si>
  <si>
    <t>・付近の地域清掃や草刈り等の環境・景観対策</t>
    <rPh sb="12" eb="13">
      <t>トウ</t>
    </rPh>
    <rPh sb="14" eb="16">
      <t>カンキョウ</t>
    </rPh>
    <rPh sb="17" eb="19">
      <t>ケイカン</t>
    </rPh>
    <rPh sb="19" eb="21">
      <t>タイサク</t>
    </rPh>
    <phoneticPr fontId="46"/>
  </si>
  <si>
    <t>・工期中の災害等の緊急な復旧工事、救援活動、防災活動</t>
    <rPh sb="5" eb="7">
      <t>サイガイ</t>
    </rPh>
    <rPh sb="7" eb="8">
      <t>トウ</t>
    </rPh>
    <rPh sb="9" eb="11">
      <t>キンキュウ</t>
    </rPh>
    <rPh sb="12" eb="14">
      <t>フッキュウ</t>
    </rPh>
    <rPh sb="14" eb="16">
      <t>コウジ</t>
    </rPh>
    <rPh sb="17" eb="19">
      <t>キュウエン</t>
    </rPh>
    <rPh sb="19" eb="21">
      <t>カツドウ</t>
    </rPh>
    <phoneticPr fontId="46"/>
  </si>
  <si>
    <t>・現場紹介広報紙、現場見学会</t>
    <rPh sb="1" eb="3">
      <t>ゲンバ</t>
    </rPh>
    <rPh sb="3" eb="5">
      <t>ショウカイ</t>
    </rPh>
    <rPh sb="5" eb="8">
      <t>コウホウシ</t>
    </rPh>
    <phoneticPr fontId="46"/>
  </si>
  <si>
    <t>・各種表彰</t>
    <rPh sb="1" eb="3">
      <t>カクシュ</t>
    </rPh>
    <rPh sb="3" eb="5">
      <t>ヒョウショウ</t>
    </rPh>
    <phoneticPr fontId="46"/>
  </si>
  <si>
    <t>・地域住民の要望に対する自主的な対応</t>
    <rPh sb="1" eb="3">
      <t>チイキ</t>
    </rPh>
    <rPh sb="3" eb="5">
      <t>ジュウミン</t>
    </rPh>
    <rPh sb="6" eb="8">
      <t>ヨウボウ</t>
    </rPh>
    <rPh sb="9" eb="10">
      <t>タイ</t>
    </rPh>
    <rPh sb="12" eb="15">
      <t>ジシュテキ</t>
    </rPh>
    <rPh sb="16" eb="18">
      <t>タイオウ</t>
    </rPh>
    <phoneticPr fontId="46"/>
  </si>
  <si>
    <t>・地元主催のイベント等への積極的な参加</t>
    <rPh sb="1" eb="3">
      <t>ジモト</t>
    </rPh>
    <rPh sb="3" eb="5">
      <t>シュサイ</t>
    </rPh>
    <rPh sb="10" eb="11">
      <t>トウ</t>
    </rPh>
    <rPh sb="13" eb="16">
      <t>セッキョクテキ</t>
    </rPh>
    <rPh sb="17" eb="19">
      <t>サンカ</t>
    </rPh>
    <phoneticPr fontId="46"/>
  </si>
  <si>
    <t>・周辺環境への積極的な配慮（粉塵、騒音、振動、水質汚濁等）</t>
    <rPh sb="1" eb="3">
      <t>シュウヘン</t>
    </rPh>
    <rPh sb="3" eb="5">
      <t>カンキョウ</t>
    </rPh>
    <rPh sb="7" eb="10">
      <t>セッキョクテキ</t>
    </rPh>
    <rPh sb="11" eb="13">
      <t>ハイリョ</t>
    </rPh>
    <rPh sb="14" eb="16">
      <t>フンジン</t>
    </rPh>
    <rPh sb="17" eb="19">
      <t>ソウオン</t>
    </rPh>
    <rPh sb="20" eb="22">
      <t>シンドウ</t>
    </rPh>
    <rPh sb="23" eb="25">
      <t>スイシツ</t>
    </rPh>
    <rPh sb="25" eb="27">
      <t>オダク</t>
    </rPh>
    <rPh sb="27" eb="28">
      <t>ナド</t>
    </rPh>
    <phoneticPr fontId="46"/>
  </si>
  <si>
    <t>②創意工夫の効果（※社会性等は記入しない）</t>
    <rPh sb="1" eb="3">
      <t>ソウイ</t>
    </rPh>
    <rPh sb="3" eb="5">
      <t>クフウ</t>
    </rPh>
    <rPh sb="6" eb="8">
      <t>コウカ</t>
    </rPh>
    <rPh sb="10" eb="12">
      <t>シャカイ</t>
    </rPh>
    <rPh sb="12" eb="13">
      <t>セイ</t>
    </rPh>
    <rPh sb="13" eb="14">
      <t>トウ</t>
    </rPh>
    <rPh sb="15" eb="17">
      <t>キニュウ</t>
    </rPh>
    <phoneticPr fontId="98"/>
  </si>
  <si>
    <t>提案内容</t>
    <phoneticPr fontId="98"/>
  </si>
  <si>
    <t>実　施　内　容</t>
    <rPh sb="0" eb="1">
      <t>ジツ</t>
    </rPh>
    <rPh sb="2" eb="3">
      <t>シ</t>
    </rPh>
    <rPh sb="4" eb="5">
      <t>ナイ</t>
    </rPh>
    <rPh sb="6" eb="7">
      <t>カタチ</t>
    </rPh>
    <phoneticPr fontId="98"/>
  </si>
  <si>
    <t>施工に関する
創意工夫</t>
    <phoneticPr fontId="98"/>
  </si>
  <si>
    <t>・施工性(やりやすさ、確実性）が向上する</t>
    <phoneticPr fontId="98"/>
  </si>
  <si>
    <t>・施工（管理）の精度向上に繋がる</t>
    <phoneticPr fontId="98"/>
  </si>
  <si>
    <t>・施工の安全性（第三者に与える影響を含む）に繋がる</t>
    <phoneticPr fontId="98"/>
  </si>
  <si>
    <t>・工期短縮に繋がる</t>
    <phoneticPr fontId="98"/>
  </si>
  <si>
    <t>工期短縮に繋がる</t>
  </si>
  <si>
    <t>・維持管理の向上に繋がる</t>
    <phoneticPr fontId="98"/>
  </si>
  <si>
    <t>維持管理の向上に繋がる</t>
  </si>
  <si>
    <t>・機能（使用性能）の向上に繋がる</t>
    <phoneticPr fontId="98"/>
  </si>
  <si>
    <t>機能（使用性能）の向上に繋がる</t>
  </si>
  <si>
    <t>・環境対策に繋がる</t>
    <phoneticPr fontId="98"/>
  </si>
  <si>
    <t>環境対策に繋がる</t>
  </si>
  <si>
    <t>・優れた技術力を用いた工事（NETIS登録技術等を活用）</t>
    <rPh sb="23" eb="24">
      <t>ナド</t>
    </rPh>
    <phoneticPr fontId="98"/>
  </si>
  <si>
    <t>優れた技術力を用いた工事</t>
  </si>
  <si>
    <t>その他（　　　　　　　　　　　　　　　　　　　　　）</t>
  </si>
  <si>
    <t>品質管理に関する
創意工夫</t>
    <phoneticPr fontId="98"/>
  </si>
  <si>
    <t>・品質向上に繋がる</t>
    <phoneticPr fontId="98"/>
  </si>
  <si>
    <t>安全衛生に関する
創意工夫</t>
    <phoneticPr fontId="98"/>
  </si>
  <si>
    <t>・教育に関する工夫</t>
    <phoneticPr fontId="98"/>
  </si>
  <si>
    <t>・安全を確保するための工夫</t>
    <phoneticPr fontId="98"/>
  </si>
  <si>
    <t>・安全衛生の実施に関する工夫</t>
    <phoneticPr fontId="98"/>
  </si>
  <si>
    <t>・環境保全に関する工夫</t>
    <phoneticPr fontId="98"/>
  </si>
  <si>
    <t>※一つの実施内容に対して「①実施項目、内容」から該当する実施内容の一つにチェックを入れること。</t>
    <rPh sb="1" eb="2">
      <t>ヒト</t>
    </rPh>
    <rPh sb="4" eb="6">
      <t>ジッシ</t>
    </rPh>
    <rPh sb="6" eb="8">
      <t>ナイヨウ</t>
    </rPh>
    <rPh sb="9" eb="10">
      <t>タイ</t>
    </rPh>
    <rPh sb="14" eb="16">
      <t>ジッシ</t>
    </rPh>
    <rPh sb="16" eb="18">
      <t>コウモク</t>
    </rPh>
    <rPh sb="19" eb="21">
      <t>ナイヨウ</t>
    </rPh>
    <rPh sb="24" eb="26">
      <t>ガイトウ</t>
    </rPh>
    <rPh sb="28" eb="30">
      <t>ジッシ</t>
    </rPh>
    <rPh sb="30" eb="32">
      <t>ナイヨウ</t>
    </rPh>
    <rPh sb="33" eb="34">
      <t>ヒト</t>
    </rPh>
    <rPh sb="41" eb="42">
      <t>イ</t>
    </rPh>
    <phoneticPr fontId="98"/>
  </si>
  <si>
    <t>　「①実施項目、内容」で創意工夫に関する実施内容を選択した場合は、「②創意工夫の効果」から該当する効果の一つにチェックを入れること。</t>
    <rPh sb="17" eb="18">
      <t>カン</t>
    </rPh>
    <rPh sb="20" eb="22">
      <t>ジッシ</t>
    </rPh>
    <rPh sb="22" eb="24">
      <t>ナイヨウ</t>
    </rPh>
    <rPh sb="45" eb="47">
      <t>ガイトウ</t>
    </rPh>
    <rPh sb="49" eb="51">
      <t>コウカ</t>
    </rPh>
    <phoneticPr fontId="98"/>
  </si>
  <si>
    <t>　複数個所にチェック入れた場合は無効とする。</t>
    <rPh sb="1" eb="3">
      <t>フクスウ</t>
    </rPh>
    <rPh sb="3" eb="5">
      <t>カショ</t>
    </rPh>
    <rPh sb="10" eb="11">
      <t>イ</t>
    </rPh>
    <rPh sb="13" eb="15">
      <t>バアイ</t>
    </rPh>
    <rPh sb="16" eb="18">
      <t>ムコウ</t>
    </rPh>
    <phoneticPr fontId="98"/>
  </si>
  <si>
    <t>※評価は、チェックを入れた内容で行うものとする。（適切な該当項目にチェックを入れること）</t>
    <rPh sb="1" eb="3">
      <t>ヒョウカ</t>
    </rPh>
    <rPh sb="10" eb="11">
      <t>イ</t>
    </rPh>
    <rPh sb="13" eb="15">
      <t>ナイヨウ</t>
    </rPh>
    <rPh sb="16" eb="17">
      <t>オコナ</t>
    </rPh>
    <rPh sb="25" eb="27">
      <t>テキセツ</t>
    </rPh>
    <rPh sb="28" eb="30">
      <t>ガイトウ</t>
    </rPh>
    <rPh sb="30" eb="32">
      <t>コウモク</t>
    </rPh>
    <rPh sb="38" eb="39">
      <t>イ</t>
    </rPh>
    <phoneticPr fontId="98"/>
  </si>
  <si>
    <t>※ICT活用での報告については、該当する評価内容の「その他」に記入を行うこと。</t>
    <rPh sb="4" eb="6">
      <t>カツヨウ</t>
    </rPh>
    <rPh sb="8" eb="10">
      <t>ホウコク</t>
    </rPh>
    <rPh sb="16" eb="18">
      <t>ガイトウ</t>
    </rPh>
    <rPh sb="20" eb="22">
      <t>ヒョウカ</t>
    </rPh>
    <rPh sb="22" eb="24">
      <t>ナイヨウ</t>
    </rPh>
    <rPh sb="28" eb="29">
      <t>タ</t>
    </rPh>
    <rPh sb="31" eb="33">
      <t>キニュウ</t>
    </rPh>
    <rPh sb="34" eb="35">
      <t>オコナ</t>
    </rPh>
    <phoneticPr fontId="98"/>
  </si>
  <si>
    <t>創意工夫・社会性等に関する実施状況（説明資料）</t>
    <rPh sb="0" eb="4">
      <t>ソウイクフウ</t>
    </rPh>
    <rPh sb="5" eb="8">
      <t>シャカイセイ</t>
    </rPh>
    <rPh sb="8" eb="9">
      <t>トウ</t>
    </rPh>
    <rPh sb="10" eb="11">
      <t>カン</t>
    </rPh>
    <rPh sb="13" eb="15">
      <t>ジッシ</t>
    </rPh>
    <rPh sb="15" eb="17">
      <t>ジョウキョウ</t>
    </rPh>
    <rPh sb="18" eb="20">
      <t>セツメイ</t>
    </rPh>
    <rPh sb="20" eb="22">
      <t>シリョウ</t>
    </rPh>
    <phoneticPr fontId="98"/>
  </si>
  <si>
    <t>／</t>
    <phoneticPr fontId="98"/>
  </si>
  <si>
    <t>項目</t>
    <rPh sb="0" eb="1">
      <t>コウ</t>
    </rPh>
    <rPh sb="1" eb="2">
      <t>メ</t>
    </rPh>
    <phoneticPr fontId="98"/>
  </si>
  <si>
    <t>評価内容</t>
    <rPh sb="0" eb="2">
      <t>ヒョウカ</t>
    </rPh>
    <rPh sb="2" eb="4">
      <t>ナイヨウ</t>
    </rPh>
    <phoneticPr fontId="98"/>
  </si>
  <si>
    <t>（説　明）</t>
    <rPh sb="1" eb="2">
      <t>セツ</t>
    </rPh>
    <rPh sb="3" eb="4">
      <t>メイ</t>
    </rPh>
    <phoneticPr fontId="98"/>
  </si>
  <si>
    <t>（添付図）</t>
    <rPh sb="1" eb="3">
      <t>テンプ</t>
    </rPh>
    <rPh sb="3" eb="4">
      <t>ズ</t>
    </rPh>
    <phoneticPr fontId="98"/>
  </si>
  <si>
    <t>説明資料は簡潔に作成するものとし、必要に応じて別葉とする。</t>
    <rPh sb="0" eb="2">
      <t>セツメイ</t>
    </rPh>
    <rPh sb="2" eb="4">
      <t>シリョウ</t>
    </rPh>
    <rPh sb="5" eb="7">
      <t>カンケツ</t>
    </rPh>
    <rPh sb="8" eb="10">
      <t>サクセイ</t>
    </rPh>
    <rPh sb="17" eb="19">
      <t>ヒツヨウ</t>
    </rPh>
    <rPh sb="20" eb="21">
      <t>オウ</t>
    </rPh>
    <rPh sb="23" eb="24">
      <t>ベツ</t>
    </rPh>
    <rPh sb="24" eb="25">
      <t>ヨウ</t>
    </rPh>
    <phoneticPr fontId="98"/>
  </si>
  <si>
    <t>段　階　確　認　願  （ 農 業 農 村 整 備 ・ 水 産 関 係 ）</t>
    <rPh sb="0" eb="1">
      <t>ダン</t>
    </rPh>
    <rPh sb="2" eb="3">
      <t>カイ</t>
    </rPh>
    <rPh sb="4" eb="5">
      <t>アキラ</t>
    </rPh>
    <rPh sb="6" eb="7">
      <t>ニン</t>
    </rPh>
    <rPh sb="8" eb="9">
      <t>ネガ</t>
    </rPh>
    <rPh sb="13" eb="14">
      <t>ノウ</t>
    </rPh>
    <rPh sb="15" eb="16">
      <t>ギョウ</t>
    </rPh>
    <rPh sb="17" eb="18">
      <t>ノウ</t>
    </rPh>
    <rPh sb="19" eb="20">
      <t>ムラ</t>
    </rPh>
    <rPh sb="21" eb="22">
      <t>ヒトシ</t>
    </rPh>
    <rPh sb="23" eb="24">
      <t>ソナエ</t>
    </rPh>
    <rPh sb="27" eb="28">
      <t>ミズ</t>
    </rPh>
    <rPh sb="29" eb="30">
      <t>サン</t>
    </rPh>
    <rPh sb="31" eb="32">
      <t>カン</t>
    </rPh>
    <rPh sb="33" eb="34">
      <t>カカリ</t>
    </rPh>
    <phoneticPr fontId="13"/>
  </si>
  <si>
    <t>段　階　確　認　書  （ 農 業 農 村 整 備 ・ 水 産 関 係 ）</t>
    <rPh sb="0" eb="1">
      <t>ダン</t>
    </rPh>
    <rPh sb="2" eb="3">
      <t>カイ</t>
    </rPh>
    <rPh sb="4" eb="5">
      <t>アキラ</t>
    </rPh>
    <rPh sb="6" eb="7">
      <t>ニン</t>
    </rPh>
    <rPh sb="8" eb="9">
      <t>ショ</t>
    </rPh>
    <phoneticPr fontId="13"/>
  </si>
  <si>
    <t>殿</t>
    <rPh sb="0" eb="1">
      <t>ドノ</t>
    </rPh>
    <phoneticPr fontId="13"/>
  </si>
  <si>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13"/>
  </si>
  <si>
    <t>を報告します。</t>
    <phoneticPr fontId="13"/>
  </si>
  <si>
    <t>令和　　年　　月　　日</t>
    <rPh sb="0" eb="2">
      <t>レイワ</t>
    </rPh>
    <rPh sb="4" eb="5">
      <t>ネン</t>
    </rPh>
    <rPh sb="7" eb="8">
      <t>ガツ</t>
    </rPh>
    <rPh sb="10" eb="11">
      <t>ニチ</t>
    </rPh>
    <phoneticPr fontId="13"/>
  </si>
  <si>
    <t>起工番号</t>
    <rPh sb="0" eb="1">
      <t>オキ</t>
    </rPh>
    <rPh sb="1" eb="2">
      <t>コウ</t>
    </rPh>
    <rPh sb="2" eb="4">
      <t>バンゴウ</t>
    </rPh>
    <phoneticPr fontId="13"/>
  </si>
  <si>
    <t>事　業　名</t>
    <rPh sb="0" eb="1">
      <t>コト</t>
    </rPh>
    <rPh sb="2" eb="3">
      <t>ギョウ</t>
    </rPh>
    <rPh sb="4" eb="5">
      <t>メイ</t>
    </rPh>
    <phoneticPr fontId="13"/>
  </si>
  <si>
    <t>担当者</t>
    <rPh sb="0" eb="3">
      <t>タントウシャ</t>
    </rPh>
    <phoneticPr fontId="13"/>
  </si>
  <si>
    <t>課長</t>
    <rPh sb="0" eb="2">
      <t>カチョウ</t>
    </rPh>
    <phoneticPr fontId="13"/>
  </si>
  <si>
    <t>工　事　名</t>
    <rPh sb="0" eb="1">
      <t>コウ</t>
    </rPh>
    <rPh sb="2" eb="3">
      <t>コト</t>
    </rPh>
    <rPh sb="4" eb="5">
      <t>メイ</t>
    </rPh>
    <phoneticPr fontId="13"/>
  </si>
  <si>
    <t>工　　　　　　種</t>
    <rPh sb="0" eb="1">
      <t>コウ</t>
    </rPh>
    <rPh sb="7" eb="8">
      <t>シュ</t>
    </rPh>
    <phoneticPr fontId="13"/>
  </si>
  <si>
    <t>細　　別　　等</t>
    <rPh sb="0" eb="1">
      <t>ホソ</t>
    </rPh>
    <rPh sb="3" eb="4">
      <t>ベツ</t>
    </rPh>
    <rPh sb="6" eb="7">
      <t>トウ</t>
    </rPh>
    <phoneticPr fontId="13"/>
  </si>
  <si>
    <t>確認予定場所</t>
    <rPh sb="0" eb="2">
      <t>カクニン</t>
    </rPh>
    <rPh sb="2" eb="4">
      <t>ヨテイ</t>
    </rPh>
    <rPh sb="4" eb="6">
      <t>バショ</t>
    </rPh>
    <phoneticPr fontId="13"/>
  </si>
  <si>
    <t>確認予定日</t>
    <rPh sb="0" eb="2">
      <t>カクニン</t>
    </rPh>
    <rPh sb="2" eb="5">
      <t>ヨテイビ</t>
    </rPh>
    <phoneticPr fontId="13"/>
  </si>
  <si>
    <t>確認場所</t>
    <rPh sb="0" eb="2">
      <t>カクニン</t>
    </rPh>
    <rPh sb="2" eb="4">
      <t>バショ</t>
    </rPh>
    <phoneticPr fontId="13"/>
  </si>
  <si>
    <t>確認日</t>
    <rPh sb="0" eb="2">
      <t>カクニン</t>
    </rPh>
    <rPh sb="2" eb="3">
      <t>ビ</t>
    </rPh>
    <phoneticPr fontId="13"/>
  </si>
  <si>
    <t>確認者</t>
    <rPh sb="0" eb="3">
      <t>カクニンシャ</t>
    </rPh>
    <phoneticPr fontId="13"/>
  </si>
  <si>
    <t>サイン</t>
    <phoneticPr fontId="13"/>
  </si>
  <si>
    <t>現　　場
工　　場</t>
    <rPh sb="0" eb="1">
      <t>ゲン</t>
    </rPh>
    <rPh sb="3" eb="4">
      <t>ジョウ</t>
    </rPh>
    <rPh sb="5" eb="6">
      <t>コウ</t>
    </rPh>
    <rPh sb="8" eb="9">
      <t>ジョウ</t>
    </rPh>
    <phoneticPr fontId="13"/>
  </si>
  <si>
    <t>・　　　・</t>
    <phoneticPr fontId="13"/>
  </si>
  <si>
    <t>現場　・　工場
机上・遠隔臨場</t>
    <rPh sb="0" eb="2">
      <t>ゲンバ</t>
    </rPh>
    <rPh sb="5" eb="7">
      <t>コウジョウ</t>
    </rPh>
    <rPh sb="8" eb="9">
      <t>ツクエ</t>
    </rPh>
    <rPh sb="9" eb="10">
      <t>カミ</t>
    </rPh>
    <rPh sb="11" eb="13">
      <t>エンカク</t>
    </rPh>
    <rPh sb="13" eb="15">
      <t>リンジョウ</t>
    </rPh>
    <phoneticPr fontId="13"/>
  </si>
  <si>
    <t>□　□
□　□</t>
    <phoneticPr fontId="13"/>
  </si>
  <si>
    <t>出　来　形　管　理　図　表</t>
    <phoneticPr fontId="13"/>
  </si>
  <si>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</si>
  <si>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</si>
  <si>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</si>
  <si>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</si>
  <si>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</si>
  <si>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</si>
  <si>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</si>
  <si>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</si>
  <si>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</si>
  <si>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</si>
  <si>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</si>
  <si>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</si>
  <si>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</si>
  <si>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</si>
  <si>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</si>
  <si>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</si>
  <si>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品　質　管　理　図　表</t>
    <rPh sb="0" eb="1">
      <t>ヒン</t>
    </rPh>
    <rPh sb="2" eb="3">
      <t>シツ</t>
    </rPh>
    <phoneticPr fontId="13"/>
  </si>
  <si>
    <t>段階確認書(農村森林整備課様式)</t>
    <rPh sb="0" eb="2">
      <t>ダンカイ</t>
    </rPh>
    <rPh sb="2" eb="5">
      <t>カクニンショ</t>
    </rPh>
    <rPh sb="6" eb="8">
      <t>ノウソン</t>
    </rPh>
    <rPh sb="8" eb="10">
      <t>シンリン</t>
    </rPh>
    <rPh sb="10" eb="12">
      <t>セイビ</t>
    </rPh>
    <rPh sb="12" eb="13">
      <t>カ</t>
    </rPh>
    <rPh sb="13" eb="15">
      <t>ヨウシキ</t>
    </rPh>
    <phoneticPr fontId="13"/>
  </si>
  <si>
    <t>○次下請業者を市外業者とする理由について（報告）</t>
  </si>
  <si>
    <t>　上記につきまして、○次下請け業者の「○○建設」への聞き取りにおいて下記の理由から、市外業者を下請業者として選定することを報告いたします。</t>
    <phoneticPr fontId="13"/>
  </si>
  <si>
    <t xml:space="preserve">　弊社が契約した本工事におきましては、下請業者【材料・資材納入業者】の選定の際には、久留米市内業者の優先的な選定を心がけており、下請業者に対しても協力を要請しているところでございます。
　このたび、○次下請け業者と●次下請け業者間においては、長年に渡る取引関係により築き上げた極めて厚い信頼関係があり、このことから経済的にも有利であり、さらに人員配置、工期、【納期】等の面におきましても本工事に有益であると考えます。
　以上のことから、本工事の○次下請け業者である「○○建設」の●次下請業者として、市外業者ではありますが「●●建設」を選定することを報告いたします。
</t>
    <phoneticPr fontId="13"/>
  </si>
  <si>
    <t>合格表記になっていること　添付:検査状況写真</t>
    <rPh sb="0" eb="2">
      <t>ゴウカク</t>
    </rPh>
    <rPh sb="2" eb="4">
      <t>ヒョウキ</t>
    </rPh>
    <rPh sb="13" eb="15">
      <t>テンプ</t>
    </rPh>
    <rPh sb="16" eb="18">
      <t>ケンサ</t>
    </rPh>
    <rPh sb="18" eb="20">
      <t>ジョウキョウ</t>
    </rPh>
    <rPh sb="20" eb="22">
      <t>シャシン</t>
    </rPh>
    <phoneticPr fontId="13"/>
  </si>
  <si>
    <t>各種試験成績表</t>
    <rPh sb="0" eb="2">
      <t>カクシュ</t>
    </rPh>
    <rPh sb="2" eb="4">
      <t>シケン</t>
    </rPh>
    <rPh sb="4" eb="6">
      <t>セイセキ</t>
    </rPh>
    <rPh sb="6" eb="7">
      <t>ヒョウ</t>
    </rPh>
    <phoneticPr fontId="13"/>
  </si>
  <si>
    <t>(*1) 道路用路盤材料等(砕石・粒調砕石・ｸﾗｯｼｬｰﾗﾝ・切込砕石・割栗石・砕石ﾁｯﾌﾟ・山ずり・真砂土・護岸・捨石用石材等)</t>
    <phoneticPr fontId="13"/>
  </si>
  <si>
    <t>福岡県産緑化木出荷証明書</t>
    <phoneticPr fontId="13"/>
  </si>
  <si>
    <t>市内購入資材不使用理由書</t>
    <phoneticPr fontId="13"/>
  </si>
  <si>
    <t>県産緑化木を調達した場合、提出</t>
    <phoneticPr fontId="13"/>
  </si>
  <si>
    <t>福岡県産緑化木調達不可能理由書</t>
    <phoneticPr fontId="13"/>
  </si>
  <si>
    <t>道路用路盤材料等（*1 参照）の新材・再生材を使用する場合</t>
    <phoneticPr fontId="13"/>
  </si>
  <si>
    <t>材料出荷証明書</t>
    <phoneticPr fontId="13"/>
  </si>
  <si>
    <t>【その他】</t>
    <rPh sb="3" eb="4">
      <t>タ</t>
    </rPh>
    <phoneticPr fontId="13"/>
  </si>
  <si>
    <t>工事打合せ簿</t>
    <rPh sb="0" eb="2">
      <t>コウジ</t>
    </rPh>
    <rPh sb="2" eb="4">
      <t>ウチアワ</t>
    </rPh>
    <rPh sb="5" eb="6">
      <t>ボ</t>
    </rPh>
    <phoneticPr fontId="13"/>
  </si>
  <si>
    <t>手引きページ</t>
    <rPh sb="0" eb="2">
      <t>テビ</t>
    </rPh>
    <phoneticPr fontId="13"/>
  </si>
  <si>
    <t>手引きⅣ－14</t>
    <rPh sb="0" eb="2">
      <t>テビ</t>
    </rPh>
    <phoneticPr fontId="13"/>
  </si>
  <si>
    <t>手引きⅢ－81</t>
    <rPh sb="0" eb="2">
      <t>テビ</t>
    </rPh>
    <phoneticPr fontId="13"/>
  </si>
  <si>
    <t>手引きⅠ－9</t>
    <rPh sb="0" eb="2">
      <t>テビ</t>
    </rPh>
    <phoneticPr fontId="13"/>
  </si>
  <si>
    <t>手引きⅣ－11</t>
    <rPh sb="0" eb="2">
      <t>テビ</t>
    </rPh>
    <phoneticPr fontId="13"/>
  </si>
  <si>
    <t>手引きⅣ－8</t>
    <rPh sb="0" eb="2">
      <t>テビ</t>
    </rPh>
    <phoneticPr fontId="13"/>
  </si>
  <si>
    <t>手引きⅣ－185</t>
    <rPh sb="0" eb="2">
      <t>テビ</t>
    </rPh>
    <phoneticPr fontId="13"/>
  </si>
  <si>
    <t>手引きⅣ－186</t>
    <rPh sb="0" eb="2">
      <t>テビ</t>
    </rPh>
    <phoneticPr fontId="13"/>
  </si>
  <si>
    <t>品質管理図表</t>
    <rPh sb="0" eb="2">
      <t>ヒンシツ</t>
    </rPh>
    <rPh sb="2" eb="4">
      <t>カンリ</t>
    </rPh>
    <rPh sb="4" eb="5">
      <t>ズ</t>
    </rPh>
    <rPh sb="5" eb="6">
      <t>ヒョウ</t>
    </rPh>
    <phoneticPr fontId="13"/>
  </si>
  <si>
    <t>手引きⅣ－282</t>
    <rPh sb="0" eb="2">
      <t>テビ</t>
    </rPh>
    <phoneticPr fontId="13"/>
  </si>
  <si>
    <t>公的試験機関での品質管理試験の実施が必要な場合</t>
    <rPh sb="0" eb="2">
      <t>コウテキ</t>
    </rPh>
    <rPh sb="2" eb="4">
      <t>シケン</t>
    </rPh>
    <rPh sb="4" eb="6">
      <t>キカン</t>
    </rPh>
    <rPh sb="8" eb="10">
      <t>ヒンシツ</t>
    </rPh>
    <rPh sb="10" eb="12">
      <t>カンリ</t>
    </rPh>
    <rPh sb="12" eb="14">
      <t>シケン</t>
    </rPh>
    <rPh sb="15" eb="17">
      <t>ジッシ</t>
    </rPh>
    <rPh sb="18" eb="20">
      <t>ヒツヨウ</t>
    </rPh>
    <rPh sb="21" eb="23">
      <t>バアイ</t>
    </rPh>
    <phoneticPr fontId="13"/>
  </si>
  <si>
    <t>手引きⅠ－10</t>
    <rPh sb="0" eb="2">
      <t>テビ</t>
    </rPh>
    <phoneticPr fontId="13"/>
  </si>
  <si>
    <t>手引きⅤ－4</t>
    <rPh sb="0" eb="2">
      <t>テビ</t>
    </rPh>
    <phoneticPr fontId="13"/>
  </si>
  <si>
    <t>出来高数量総括表</t>
    <rPh sb="0" eb="2">
      <t>デキ</t>
    </rPh>
    <rPh sb="2" eb="3">
      <t>タカ</t>
    </rPh>
    <rPh sb="3" eb="5">
      <t>スウリョウ</t>
    </rPh>
    <rPh sb="5" eb="8">
      <t>ソウカツヒョウ</t>
    </rPh>
    <phoneticPr fontId="13"/>
  </si>
  <si>
    <t>手引きⅢ－74</t>
    <rPh sb="0" eb="2">
      <t>テビ</t>
    </rPh>
    <phoneticPr fontId="13"/>
  </si>
  <si>
    <t>手引きⅥ－1</t>
    <rPh sb="0" eb="2">
      <t>テビ</t>
    </rPh>
    <phoneticPr fontId="13"/>
  </si>
  <si>
    <t>作業員名簿</t>
    <rPh sb="0" eb="5">
      <t>サギョウインメイボ</t>
    </rPh>
    <phoneticPr fontId="13"/>
  </si>
  <si>
    <t>施工体制台帳の記載事項（建設業法施行規則第14条の2）
（受注者の作業員が従事する場合、受注者分も必要）</t>
    <phoneticPr fontId="13"/>
  </si>
  <si>
    <t>市外業者と下請契約を締結する場合必須
（下請契約締結後、遅滞なく）</t>
    <phoneticPr fontId="13"/>
  </si>
  <si>
    <t>殿</t>
    <rPh sb="0" eb="1">
      <t>ドノ</t>
    </rPh>
    <phoneticPr fontId="13"/>
  </si>
  <si>
    <t>手引きⅢ－76</t>
    <phoneticPr fontId="13"/>
  </si>
  <si>
    <t>岩石採取計画認可証</t>
    <rPh sb="8" eb="9">
      <t>ショウ</t>
    </rPh>
    <phoneticPr fontId="13"/>
  </si>
  <si>
    <t>土、砕石について、新材を用いる場合は、「岩石採取計画認可証」の写しが必要</t>
    <rPh sb="0" eb="1">
      <t>ツチ</t>
    </rPh>
    <rPh sb="2" eb="4">
      <t>サイセキ</t>
    </rPh>
    <rPh sb="9" eb="10">
      <t>シン</t>
    </rPh>
    <rPh sb="10" eb="11">
      <t>ザイ</t>
    </rPh>
    <rPh sb="12" eb="13">
      <t>モチ</t>
    </rPh>
    <rPh sb="15" eb="17">
      <t>バアイ</t>
    </rPh>
    <rPh sb="20" eb="22">
      <t>ガンセキ</t>
    </rPh>
    <rPh sb="22" eb="24">
      <t>サイシュ</t>
    </rPh>
    <rPh sb="24" eb="26">
      <t>ケイカク</t>
    </rPh>
    <rPh sb="26" eb="28">
      <t>ニンカ</t>
    </rPh>
    <rPh sb="28" eb="29">
      <t>ショウ</t>
    </rPh>
    <rPh sb="31" eb="32">
      <t>ウツ</t>
    </rPh>
    <rPh sb="34" eb="36">
      <t>ヒツヨウ</t>
    </rPh>
    <phoneticPr fontId="13"/>
  </si>
  <si>
    <t>指名停止業者との資材、原材料購入契約等承認申請書</t>
    <phoneticPr fontId="13"/>
  </si>
  <si>
    <t>週休2日工事関連書類</t>
    <phoneticPr fontId="13"/>
  </si>
  <si>
    <t>実施、未実施の意向を工事打合せ簿で提出
実施の場合、休日取得計画・実績表を毎月提出</t>
    <phoneticPr fontId="13"/>
  </si>
  <si>
    <t>地下埋設物確認書</t>
    <rPh sb="0" eb="5">
      <t>チカマイセツブツ</t>
    </rPh>
    <rPh sb="5" eb="8">
      <t>カクニンショ</t>
    </rPh>
    <phoneticPr fontId="13"/>
  </si>
  <si>
    <t>特記仕様書で指示されている場合、または、工事施工箇所に地下埋設物件等が予想される場合、提出</t>
    <phoneticPr fontId="13"/>
  </si>
  <si>
    <t>支給品受領書</t>
    <rPh sb="0" eb="3">
      <t>シキュウヒン</t>
    </rPh>
    <rPh sb="3" eb="6">
      <t>ジュリョウショ</t>
    </rPh>
    <phoneticPr fontId="13"/>
  </si>
  <si>
    <t>支給品を受領した場合に提出</t>
    <phoneticPr fontId="13"/>
  </si>
  <si>
    <t>ひび割れ調査票（1）～(５)</t>
    <rPh sb="2" eb="3">
      <t>ワ</t>
    </rPh>
    <rPh sb="4" eb="6">
      <t>チョウサ</t>
    </rPh>
    <rPh sb="6" eb="7">
      <t>ヒョウ</t>
    </rPh>
    <phoneticPr fontId="13"/>
  </si>
  <si>
    <t>ミルシート</t>
  </si>
  <si>
    <t>伝票を用いた伝票管理</t>
    <phoneticPr fontId="13"/>
  </si>
  <si>
    <t>手引きⅤ－5</t>
    <phoneticPr fontId="13"/>
  </si>
  <si>
    <t>支給品がある場合に提出</t>
    <phoneticPr fontId="13"/>
  </si>
  <si>
    <t>現場発生品調書</t>
    <phoneticPr fontId="13"/>
  </si>
  <si>
    <t>現場発生品がある場合に提出</t>
    <phoneticPr fontId="13"/>
  </si>
  <si>
    <t>出来高数量を満足しているか確認</t>
    <rPh sb="0" eb="3">
      <t>デキダカ</t>
    </rPh>
    <rPh sb="3" eb="5">
      <t>スウリョウ</t>
    </rPh>
    <rPh sb="6" eb="8">
      <t>マンゾク</t>
    </rPh>
    <rPh sb="13" eb="15">
      <t>カクニン</t>
    </rPh>
    <phoneticPr fontId="13"/>
  </si>
  <si>
    <t>再資源化等報告書</t>
    <rPh sb="0" eb="5">
      <t>サイシゲンカトウ</t>
    </rPh>
    <rPh sb="5" eb="8">
      <t>ホウコクショ</t>
    </rPh>
    <phoneticPr fontId="13"/>
  </si>
  <si>
    <t>主査</t>
    <rPh sb="0" eb="2">
      <t>シュサ</t>
    </rPh>
    <phoneticPr fontId="13"/>
  </si>
  <si>
    <t>課長補佐</t>
    <rPh sb="0" eb="4">
      <t>カチョウホサ</t>
    </rPh>
    <phoneticPr fontId="13"/>
  </si>
  <si>
    <t>工期の変更時は、その都度提出
組合せ工種が多い工事については、ネットワーク式で記載</t>
    <rPh sb="0" eb="2">
      <t>コウキ</t>
    </rPh>
    <rPh sb="3" eb="5">
      <t>ヘンコウ</t>
    </rPh>
    <rPh sb="5" eb="6">
      <t>ジ</t>
    </rPh>
    <rPh sb="10" eb="12">
      <t>ツド</t>
    </rPh>
    <rPh sb="12" eb="14">
      <t>テイシュツ</t>
    </rPh>
    <rPh sb="15" eb="17">
      <t>クミアワ</t>
    </rPh>
    <rPh sb="18" eb="20">
      <t>コウシュ</t>
    </rPh>
    <rPh sb="21" eb="22">
      <t>オオ</t>
    </rPh>
    <rPh sb="23" eb="25">
      <t>コウジ</t>
    </rPh>
    <rPh sb="37" eb="38">
      <t>シキ</t>
    </rPh>
    <rPh sb="39" eb="41">
      <t>キサイ</t>
    </rPh>
    <phoneticPr fontId="13"/>
  </si>
  <si>
    <t>契約金額500万円未満はバーチャート式でも可
組合せ工種が多い工事については、ネットワーク式で記載</t>
    <rPh sb="0" eb="2">
      <t>ケイヤク</t>
    </rPh>
    <rPh sb="2" eb="4">
      <t>キンガク</t>
    </rPh>
    <rPh sb="7" eb="9">
      <t>マンエン</t>
    </rPh>
    <rPh sb="9" eb="11">
      <t>ミマン</t>
    </rPh>
    <rPh sb="18" eb="19">
      <t>シキ</t>
    </rPh>
    <rPh sb="21" eb="22">
      <t>カ</t>
    </rPh>
    <rPh sb="23" eb="25">
      <t>クミアワ</t>
    </rPh>
    <rPh sb="26" eb="28">
      <t>コウシュ</t>
    </rPh>
    <rPh sb="29" eb="30">
      <t>オオ</t>
    </rPh>
    <rPh sb="31" eb="33">
      <t>コウジ</t>
    </rPh>
    <rPh sb="45" eb="46">
      <t>シキ</t>
    </rPh>
    <rPh sb="47" eb="49">
      <t>キサイ</t>
    </rPh>
    <phoneticPr fontId="13"/>
  </si>
  <si>
    <t>管理基準に無いものは監督職員と協議</t>
    <rPh sb="12" eb="14">
      <t>ショクイン</t>
    </rPh>
    <phoneticPr fontId="13"/>
  </si>
  <si>
    <t>手引きの管理基準に無いものは監督職員と協議</t>
  </si>
  <si>
    <t>完成前までに集計表を作成し提出すること。監督職員がA票・E票の原本と照合し確認する。マニフェストは提示とし、写しは不要。</t>
  </si>
  <si>
    <t>監督職員が臨場した写真は不要</t>
    <rPh sb="5" eb="7">
      <t>リンジョウ</t>
    </rPh>
    <rPh sb="9" eb="11">
      <t>シャシン</t>
    </rPh>
    <rPh sb="12" eb="14">
      <t>フヨウ</t>
    </rPh>
    <phoneticPr fontId="13"/>
  </si>
  <si>
    <t>監督職員への書類提出は、原則として工事打合せ簿によること
変更等の場合は、現場着手前に都度打合せ簿にて協議すること</t>
    <rPh sb="51" eb="53">
      <t>キョウギ</t>
    </rPh>
    <phoneticPr fontId="13"/>
  </si>
  <si>
    <t>産業廃棄物処理業許可証の写しを添付</t>
    <phoneticPr fontId="13"/>
  </si>
  <si>
    <t>施工フロー、施工手順、施工上の留意事項等
計画書と実施工が一致しているか</t>
    <rPh sb="27" eb="28">
      <t>コウ</t>
    </rPh>
    <phoneticPr fontId="13"/>
  </si>
  <si>
    <t>段階確認計画</t>
    <rPh sb="0" eb="2">
      <t>ダンカイ</t>
    </rPh>
    <rPh sb="2" eb="4">
      <t>カクニン</t>
    </rPh>
    <rPh sb="4" eb="6">
      <t>ケイカク</t>
    </rPh>
    <phoneticPr fontId="13"/>
  </si>
  <si>
    <t>段階確認書の施工予定表に一覧で記載したもので良い
※農村森林整備課発注の工事については、段階確認書(農村森林整備課様式)を使用すること</t>
    <rPh sb="0" eb="2">
      <t>ダンカイ</t>
    </rPh>
    <rPh sb="2" eb="5">
      <t>カクニンショ</t>
    </rPh>
    <rPh sb="6" eb="8">
      <t>セコウ</t>
    </rPh>
    <rPh sb="8" eb="11">
      <t>ヨテイヒョウ</t>
    </rPh>
    <rPh sb="12" eb="14">
      <t>イチラン</t>
    </rPh>
    <rPh sb="15" eb="17">
      <t>キサイ</t>
    </rPh>
    <rPh sb="22" eb="23">
      <t>ヨ</t>
    </rPh>
    <phoneticPr fontId="13"/>
  </si>
  <si>
    <t>様式－1</t>
    <rPh sb="0" eb="1">
      <t>ヨウシキ</t>
    </rPh>
    <phoneticPr fontId="13"/>
  </si>
  <si>
    <t>様式－2
（農村森林整備課用）</t>
    <phoneticPr fontId="13"/>
  </si>
  <si>
    <t>指名停止期間中の建設業者の資材・原材料を使用しなければ市発注工事に影響を及ぼすおそれがある等やむを得ない特別の事由がある場合、「材料承認願」に添付</t>
    <rPh sb="27" eb="28">
      <t>シ</t>
    </rPh>
    <phoneticPr fontId="13"/>
  </si>
  <si>
    <t>鋼材使用の場合は提出</t>
    <rPh sb="8" eb="10">
      <t>テイシュツ</t>
    </rPh>
    <phoneticPr fontId="13"/>
  </si>
  <si>
    <t>下請契約から10日以内提出</t>
    <rPh sb="0" eb="2">
      <t>シタウ</t>
    </rPh>
    <rPh sb="2" eb="4">
      <t>ケイヤク</t>
    </rPh>
    <rPh sb="8" eb="9">
      <t>ニチ</t>
    </rPh>
    <rPh sb="9" eb="11">
      <t>イナイ</t>
    </rPh>
    <rPh sb="11" eb="13">
      <t>テイシュツ</t>
    </rPh>
    <phoneticPr fontId="13"/>
  </si>
  <si>
    <t>選定理由書（市外下請業者）</t>
    <rPh sb="6" eb="7">
      <t>シ</t>
    </rPh>
    <phoneticPr fontId="13"/>
  </si>
  <si>
    <t>工事名：</t>
    <rPh sb="0" eb="3">
      <t>コウジメイ</t>
    </rPh>
    <phoneticPr fontId="13"/>
  </si>
  <si>
    <t>現場積込、計画書の受入れ先、処分状況写真を添付</t>
    <rPh sb="0" eb="2">
      <t>ゲンバ</t>
    </rPh>
    <rPh sb="2" eb="4">
      <t>ツミコミ</t>
    </rPh>
    <rPh sb="5" eb="8">
      <t>ケイカクショ</t>
    </rPh>
    <rPh sb="9" eb="11">
      <t>ウケイ</t>
    </rPh>
    <rPh sb="12" eb="13">
      <t>サキ</t>
    </rPh>
    <rPh sb="14" eb="16">
      <t>ショブン</t>
    </rPh>
    <rPh sb="16" eb="18">
      <t>ジョウキョウ</t>
    </rPh>
    <rPh sb="18" eb="20">
      <t>シャシン</t>
    </rPh>
    <rPh sb="21" eb="23">
      <t>テンプ</t>
    </rPh>
    <phoneticPr fontId="13"/>
  </si>
  <si>
    <t>有効期限に注意</t>
    <rPh sb="0" eb="2">
      <t>ユウコウ</t>
    </rPh>
    <rPh sb="2" eb="4">
      <t>キゲン</t>
    </rPh>
    <rPh sb="5" eb="7">
      <t>チュウイ</t>
    </rPh>
    <phoneticPr fontId="13"/>
  </si>
  <si>
    <t>「再生資源利用促進実施書」提出の場合に提出</t>
    <rPh sb="19" eb="21">
      <t>テイシュツ</t>
    </rPh>
    <phoneticPr fontId="13"/>
  </si>
  <si>
    <t>任意様式（参考）</t>
    <rPh sb="5" eb="7">
      <t>サンコウ</t>
    </rPh>
    <phoneticPr fontId="13"/>
  </si>
  <si>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は提出</t>
    <rPh sb="112" eb="114">
      <t>テイシュツ</t>
    </rPh>
    <phoneticPr fontId="13"/>
  </si>
  <si>
    <t>実績を提出</t>
    <rPh sb="0" eb="2">
      <t>ジッセキ</t>
    </rPh>
    <rPh sb="3" eb="5">
      <t>テイシュツ</t>
    </rPh>
    <phoneticPr fontId="13"/>
  </si>
  <si>
    <t>（1次下請に対する）監督員名</t>
    <rPh sb="2" eb="3">
      <t>ジ</t>
    </rPh>
    <rPh sb="3" eb="5">
      <t>シタウ</t>
    </rPh>
    <rPh sb="6" eb="7">
      <t>タイ</t>
    </rPh>
    <rPh sb="10" eb="14">
      <t>カントクインメイ</t>
    </rPh>
    <phoneticPr fontId="12"/>
  </si>
  <si>
    <t>市外業者と下請契約を締結する場合は、「選定理由書」を添付すること。</t>
    <rPh sb="0" eb="2">
      <t>シガイ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3"/>
  </si>
  <si>
    <t>【使用材料報告】</t>
    <rPh sb="1" eb="3">
      <t>シヨウ</t>
    </rPh>
    <rPh sb="3" eb="7">
      <t>ザイリョウホウコク</t>
    </rPh>
    <phoneticPr fontId="13"/>
  </si>
  <si>
    <t>様式－3</t>
    <rPh sb="0" eb="2">
      <t>ヨウシキ</t>
    </rPh>
    <phoneticPr fontId="13"/>
  </si>
  <si>
    <t>様式－4</t>
    <rPh sb="0" eb="2">
      <t>ヨウシキ</t>
    </rPh>
    <phoneticPr fontId="13"/>
  </si>
  <si>
    <t>様式－5</t>
    <rPh sb="0" eb="2">
      <t>ヨウシキ</t>
    </rPh>
    <phoneticPr fontId="13"/>
  </si>
  <si>
    <t>様式－6</t>
    <rPh sb="0" eb="2">
      <t>ヨウシキ</t>
    </rPh>
    <phoneticPr fontId="13"/>
  </si>
  <si>
    <t>様式－7</t>
    <rPh sb="0" eb="2">
      <t>ヨウシキ</t>
    </rPh>
    <phoneticPr fontId="13"/>
  </si>
  <si>
    <t>様式－8</t>
    <rPh sb="0" eb="2">
      <t>ヨウシキ</t>
    </rPh>
    <phoneticPr fontId="13"/>
  </si>
  <si>
    <t>様式－9</t>
    <rPh sb="0" eb="2">
      <t>ヨウシキ</t>
    </rPh>
    <phoneticPr fontId="13"/>
  </si>
  <si>
    <t>様式－10</t>
    <rPh sb="0" eb="2">
      <t>ヨウシキ</t>
    </rPh>
    <phoneticPr fontId="13"/>
  </si>
  <si>
    <t>様式－11</t>
    <rPh sb="0" eb="2">
      <t>ヨウシキ</t>
    </rPh>
    <phoneticPr fontId="13"/>
  </si>
  <si>
    <t>様式－12</t>
    <rPh sb="0" eb="2">
      <t>ヨウシキ</t>
    </rPh>
    <phoneticPr fontId="13"/>
  </si>
  <si>
    <t>様式－13</t>
    <rPh sb="0" eb="2">
      <t>ヨウシキ</t>
    </rPh>
    <phoneticPr fontId="13"/>
  </si>
  <si>
    <t>様式－14</t>
    <rPh sb="0" eb="2">
      <t>ヨウシキ</t>
    </rPh>
    <phoneticPr fontId="13"/>
  </si>
  <si>
    <t>様式－15</t>
    <rPh sb="0" eb="2">
      <t>ヨウシキ</t>
    </rPh>
    <phoneticPr fontId="13"/>
  </si>
  <si>
    <t>様式－17</t>
    <rPh sb="0" eb="2">
      <t>ヨウシキ</t>
    </rPh>
    <phoneticPr fontId="13"/>
  </si>
  <si>
    <t>様式－16</t>
    <phoneticPr fontId="13"/>
  </si>
  <si>
    <t>様式－18</t>
    <rPh sb="0" eb="2">
      <t>ヨウシキ</t>
    </rPh>
    <phoneticPr fontId="13"/>
  </si>
  <si>
    <t>様式－19</t>
    <rPh sb="0" eb="2">
      <t>ヨウシキ</t>
    </rPh>
    <phoneticPr fontId="13"/>
  </si>
  <si>
    <t>様式－20</t>
    <rPh sb="0" eb="2">
      <t>ヨウシキ</t>
    </rPh>
    <phoneticPr fontId="13"/>
  </si>
  <si>
    <t>様式－21</t>
    <rPh sb="0" eb="2">
      <t>ヨウシキ</t>
    </rPh>
    <phoneticPr fontId="13"/>
  </si>
  <si>
    <t>様式－22</t>
    <rPh sb="0" eb="2">
      <t>ヨウシキ</t>
    </rPh>
    <phoneticPr fontId="13"/>
  </si>
  <si>
    <t>様式－23</t>
    <rPh sb="0" eb="2">
      <t>ヨウシキ</t>
    </rPh>
    <phoneticPr fontId="13"/>
  </si>
  <si>
    <t>様式－27</t>
    <rPh sb="0" eb="2">
      <t>ヨウシキ</t>
    </rPh>
    <phoneticPr fontId="13"/>
  </si>
  <si>
    <t>様式－28</t>
    <rPh sb="0" eb="2">
      <t>ヨウシキ</t>
    </rPh>
    <phoneticPr fontId="13"/>
  </si>
  <si>
    <t>様式－29</t>
    <rPh sb="0" eb="2">
      <t>ヨウシキ</t>
    </rPh>
    <phoneticPr fontId="13"/>
  </si>
  <si>
    <t>様式－30</t>
    <rPh sb="0" eb="2">
      <t>ヨウシキ</t>
    </rPh>
    <phoneticPr fontId="13"/>
  </si>
  <si>
    <t>様式－31</t>
    <rPh sb="0" eb="2">
      <t>ヨウシキ</t>
    </rPh>
    <phoneticPr fontId="13"/>
  </si>
  <si>
    <t>契約書鏡の左上に記載　　（例）「街第5号」</t>
    <rPh sb="0" eb="3">
      <t>ケイヤクショ</t>
    </rPh>
    <rPh sb="3" eb="4">
      <t>カガミ</t>
    </rPh>
    <rPh sb="5" eb="7">
      <t>ヒダリウエ</t>
    </rPh>
    <rPh sb="8" eb="10">
      <t>キサイ</t>
    </rPh>
    <rPh sb="13" eb="14">
      <t>レイ</t>
    </rPh>
    <rPh sb="16" eb="17">
      <t>マチ</t>
    </rPh>
    <rPh sb="17" eb="18">
      <t>ダイ</t>
    </rPh>
    <rPh sb="19" eb="20">
      <t>ゴウ</t>
    </rPh>
    <phoneticPr fontId="13"/>
  </si>
  <si>
    <r>
      <t>契約書鏡の左上に記載　　（例）「令和</t>
    </r>
    <r>
      <rPr>
        <sz val="11"/>
        <color rgb="FFFF0000"/>
        <rFont val="ＭＳ Ｐゴシック"/>
        <family val="3"/>
        <charset val="128"/>
      </rPr>
      <t>5</t>
    </r>
    <r>
      <rPr>
        <sz val="11"/>
        <rFont val="ＭＳ Ｐゴシック"/>
        <family val="3"/>
        <charset val="128"/>
      </rPr>
      <t>年度」</t>
    </r>
    <rPh sb="0" eb="3">
      <t>ケイヤクショ</t>
    </rPh>
    <rPh sb="3" eb="4">
      <t>カガミ</t>
    </rPh>
    <rPh sb="5" eb="7">
      <t>ヒダリウエ</t>
    </rPh>
    <rPh sb="8" eb="10">
      <t>キサイ</t>
    </rPh>
    <rPh sb="13" eb="14">
      <t>レイ</t>
    </rPh>
    <rPh sb="16" eb="18">
      <t>レイワ</t>
    </rPh>
    <rPh sb="19" eb="21">
      <t>ネンド</t>
    </rPh>
    <phoneticPr fontId="13"/>
  </si>
  <si>
    <t>令和5年7月1日であれば「2023/7/1」と記入して下さい</t>
    <rPh sb="0" eb="2">
      <t>レイワ</t>
    </rPh>
    <rPh sb="3" eb="4">
      <t>ネン</t>
    </rPh>
    <rPh sb="5" eb="6">
      <t>ガツ</t>
    </rPh>
    <rPh sb="7" eb="8">
      <t>ニチ</t>
    </rPh>
    <rPh sb="23" eb="25">
      <t>キニュウ</t>
    </rPh>
    <rPh sb="27" eb="28">
      <t>クダ</t>
    </rPh>
    <phoneticPr fontId="13"/>
  </si>
  <si>
    <t>令和5年7月2日であれば「2023/7/2」と記入して下さい</t>
    <rPh sb="0" eb="2">
      <t>レイワ</t>
    </rPh>
    <rPh sb="3" eb="4">
      <t>ネン</t>
    </rPh>
    <rPh sb="5" eb="6">
      <t>ガツ</t>
    </rPh>
    <rPh sb="7" eb="8">
      <t>ニチ</t>
    </rPh>
    <rPh sb="23" eb="25">
      <t>キニュウ</t>
    </rPh>
    <rPh sb="27" eb="28">
      <t>クダ</t>
    </rPh>
    <phoneticPr fontId="13"/>
  </si>
  <si>
    <t>令和5年9月27日であれば「2023/9/27」と記入して下さい</t>
    <rPh sb="0" eb="2">
      <t>レイワ</t>
    </rPh>
    <rPh sb="3" eb="4">
      <t>ネン</t>
    </rPh>
    <rPh sb="5" eb="6">
      <t>ガツ</t>
    </rPh>
    <rPh sb="8" eb="9">
      <t>ニチ</t>
    </rPh>
    <rPh sb="25" eb="27">
      <t>キニュウ</t>
    </rPh>
    <rPh sb="29" eb="30">
      <t>クダ</t>
    </rPh>
    <phoneticPr fontId="13"/>
  </si>
  <si>
    <t>主査以上</t>
    <rPh sb="0" eb="2">
      <t>シュサ</t>
    </rPh>
    <rPh sb="2" eb="4">
      <t>イジョウ</t>
    </rPh>
    <phoneticPr fontId="13"/>
  </si>
  <si>
    <t>（注）１．材料承認の必要な材料のうち、市内購入資材を使用しない材料は「市内購入資材不使用理由書」を
　　　　　添付すること。なお、市内購入資材とは市内の会社の製品又は市内の購入店で取扱いがある製品とする。
　　　　　また、緑化木が調達不可能だった場合については、「福岡県産緑化木　調達不可能理由書」を添付すること。
　　　※ 監督職員が不承認とした材料がある場合は、「工事打合せ簿」に品名を記載し回答する。</t>
    <rPh sb="19" eb="21">
      <t>シナイ</t>
    </rPh>
    <rPh sb="21" eb="23">
      <t>コウニュウ</t>
    </rPh>
    <rPh sb="35" eb="37">
      <t>シナイ</t>
    </rPh>
    <rPh sb="37" eb="39">
      <t>コウニュウ</t>
    </rPh>
    <rPh sb="65" eb="69">
      <t>シナイコウニュウ</t>
    </rPh>
    <rPh sb="73" eb="74">
      <t>シ</t>
    </rPh>
    <rPh sb="83" eb="84">
      <t>シ</t>
    </rPh>
    <rPh sb="86" eb="89">
      <t>コウニュウテン</t>
    </rPh>
    <rPh sb="115" eb="120">
      <t>チョウタツフカノウ</t>
    </rPh>
    <rPh sb="123" eb="125">
      <t>バアイ</t>
    </rPh>
    <rPh sb="165" eb="167">
      <t>ショクイン</t>
    </rPh>
    <rPh sb="179" eb="181">
      <t>バアイ</t>
    </rPh>
    <rPh sb="192" eb="194">
      <t>ヒンメイ</t>
    </rPh>
    <rPh sb="195" eb="197">
      <t>キサイ</t>
    </rPh>
    <phoneticPr fontId="13"/>
  </si>
  <si>
    <t xml:space="preserve">（注）１.　材料承認の必要な材料のうち、市内購入資材を使用しない材料（材料承認願の会社
　　　　　（工場）名の記入欄で「市外」とした材料）を記入。
　　　　　なお、市内購入資材とは市内の会社の製品又は市内の購入店で取扱いがある製品とする。
</t>
    <rPh sb="20" eb="22">
      <t>シナイ</t>
    </rPh>
    <rPh sb="22" eb="24">
      <t>コウニュウ</t>
    </rPh>
    <rPh sb="35" eb="37">
      <t>ザイリョウ</t>
    </rPh>
    <rPh sb="37" eb="39">
      <t>ショウニン</t>
    </rPh>
    <rPh sb="39" eb="40">
      <t>ネガ</t>
    </rPh>
    <rPh sb="60" eb="61">
      <t>シ</t>
    </rPh>
    <phoneticPr fontId="13"/>
  </si>
  <si>
    <t>市内購入資材不使用理由書</t>
    <rPh sb="0" eb="2">
      <t>シナイ</t>
    </rPh>
    <rPh sb="2" eb="4">
      <t>コウニュウ</t>
    </rPh>
    <phoneticPr fontId="13"/>
  </si>
  <si>
    <t xml:space="preserve">       標記工事において、以下の理由により、市内購入資材を使用出来ません。</t>
    <rPh sb="25" eb="27">
      <t>シナイ</t>
    </rPh>
    <rPh sb="27" eb="29">
      <t>コウニュウ</t>
    </rPh>
    <phoneticPr fontId="13"/>
  </si>
  <si>
    <t>全て市内購入資材使用：</t>
    <rPh sb="0" eb="1">
      <t>スベ</t>
    </rPh>
    <rPh sb="2" eb="4">
      <t>シナイ</t>
    </rPh>
    <rPh sb="4" eb="6">
      <t>コウニュウ</t>
    </rPh>
    <rPh sb="6" eb="8">
      <t>シザイ</t>
    </rPh>
    <rPh sb="8" eb="10">
      <t>シヨウ</t>
    </rPh>
    <phoneticPr fontId="13"/>
  </si>
  <si>
    <t>任意様式（参考）</t>
    <rPh sb="0" eb="2">
      <t>ニンイ</t>
    </rPh>
    <rPh sb="2" eb="4">
      <t>ヨウシキ</t>
    </rPh>
    <rPh sb="5" eb="7">
      <t>サンコウ</t>
    </rPh>
    <phoneticPr fontId="13"/>
  </si>
  <si>
    <t>様式－1</t>
    <rPh sb="0" eb="2">
      <t>ヨウシキ</t>
    </rPh>
    <phoneticPr fontId="13"/>
  </si>
  <si>
    <t>様式－2
（農村森林整備課用）</t>
    <rPh sb="0" eb="2">
      <t>ヨウシキ</t>
    </rPh>
    <rPh sb="6" eb="10">
      <t>ノウソンシンリン</t>
    </rPh>
    <rPh sb="10" eb="13">
      <t>セイビカ</t>
    </rPh>
    <rPh sb="13" eb="14">
      <t>ヨウ</t>
    </rPh>
    <phoneticPr fontId="13"/>
  </si>
  <si>
    <t>様式－24</t>
    <rPh sb="0" eb="2">
      <t>ヨウシキ</t>
    </rPh>
    <phoneticPr fontId="13"/>
  </si>
  <si>
    <t>様式－25</t>
    <rPh sb="0" eb="2">
      <t>ヨウシキ</t>
    </rPh>
    <phoneticPr fontId="13"/>
  </si>
  <si>
    <t>様式－26</t>
    <rPh sb="0" eb="2">
      <t>ヨウシキ</t>
    </rPh>
    <phoneticPr fontId="13"/>
  </si>
  <si>
    <t>任意様式(参考)</t>
    <rPh sb="0" eb="2">
      <t>ニンイ</t>
    </rPh>
    <rPh sb="2" eb="4">
      <t>ヨウシキ</t>
    </rPh>
    <rPh sb="5" eb="7">
      <t>サンコウ</t>
    </rPh>
    <phoneticPr fontId="13"/>
  </si>
  <si>
    <t>集計表を作成し提出すること。監督職員が伝票等の原本と照合し確認を行う。交通誘導警備員、仮復旧舗装以外の伝票等は提示とし、写しは不要。</t>
    <rPh sb="29" eb="31">
      <t>カクニン</t>
    </rPh>
    <rPh sb="35" eb="37">
      <t>コウツウ</t>
    </rPh>
    <rPh sb="37" eb="39">
      <t>ユウドウ</t>
    </rPh>
    <rPh sb="39" eb="42">
      <t>ケイビイン</t>
    </rPh>
    <rPh sb="43" eb="44">
      <t>カリ</t>
    </rPh>
    <rPh sb="44" eb="46">
      <t>フッキュウ</t>
    </rPh>
    <rPh sb="46" eb="48">
      <t>ホソウ</t>
    </rPh>
    <rPh sb="48" eb="50">
      <t>イガイ</t>
    </rPh>
    <rPh sb="51" eb="53">
      <t>デンピョウ</t>
    </rPh>
    <phoneticPr fontId="13"/>
  </si>
  <si>
    <t>建設廃棄物処理計画書</t>
    <rPh sb="0" eb="2">
      <t>ケンセツ</t>
    </rPh>
    <rPh sb="2" eb="5">
      <t>ハイキブツ</t>
    </rPh>
    <rPh sb="5" eb="7">
      <t>ショリ</t>
    </rPh>
    <rPh sb="7" eb="9">
      <t>ケイカク</t>
    </rPh>
    <rPh sb="9" eb="10">
      <t>ショ</t>
    </rPh>
    <phoneticPr fontId="13"/>
  </si>
  <si>
    <t>手引き Ⅲ-2、Ⅲ-5</t>
    <phoneticPr fontId="13"/>
  </si>
  <si>
    <t>手引き Ⅲ-7</t>
    <phoneticPr fontId="13"/>
  </si>
  <si>
    <t>手引き Ⅲ-9</t>
    <phoneticPr fontId="13"/>
  </si>
  <si>
    <t>手引き Ⅲ-10</t>
    <phoneticPr fontId="13"/>
  </si>
  <si>
    <t>手引き Ⅲ-12</t>
    <phoneticPr fontId="13"/>
  </si>
  <si>
    <t>手引き Ⅲ-13</t>
  </si>
  <si>
    <t>手引き Ⅲ-14</t>
  </si>
  <si>
    <t>手引き Ⅲ-16</t>
    <phoneticPr fontId="13"/>
  </si>
  <si>
    <t>手引き Ⅲ-20</t>
    <phoneticPr fontId="13"/>
  </si>
  <si>
    <t>手引き Ⅲ-21</t>
    <phoneticPr fontId="13"/>
  </si>
  <si>
    <t>手引き Ⅲ-22</t>
  </si>
  <si>
    <t>手引き Ⅲ-31</t>
    <phoneticPr fontId="13"/>
  </si>
  <si>
    <t>手引きⅢ－77</t>
    <phoneticPr fontId="13"/>
  </si>
  <si>
    <t>手引きⅥ－26</t>
    <phoneticPr fontId="13"/>
  </si>
  <si>
    <t>手引きⅥ－27</t>
    <phoneticPr fontId="13"/>
  </si>
  <si>
    <t>手引きⅢ－73</t>
    <phoneticPr fontId="13"/>
  </si>
  <si>
    <t>手引き Ⅱ-17</t>
    <phoneticPr fontId="13"/>
  </si>
  <si>
    <t>手引き Ⅱ-7、Ⅱ-18</t>
    <phoneticPr fontId="13"/>
  </si>
  <si>
    <t>手引き Ⅱ-1</t>
    <phoneticPr fontId="13"/>
  </si>
  <si>
    <t>手引きⅢ－67</t>
    <rPh sb="0" eb="2">
      <t>テビ</t>
    </rPh>
    <phoneticPr fontId="13"/>
  </si>
  <si>
    <t>手引きⅣ－9</t>
    <rPh sb="0" eb="2">
      <t>テビ</t>
    </rPh>
    <phoneticPr fontId="13"/>
  </si>
  <si>
    <t>手引きⅣ－347</t>
    <phoneticPr fontId="13"/>
  </si>
  <si>
    <t>手引きⅥ－13</t>
    <phoneticPr fontId="13"/>
  </si>
  <si>
    <r>
      <t>・全ての様式を網羅しているわけではありませんので、提出書類については契約時及び監督</t>
    </r>
    <r>
      <rPr>
        <b/>
        <sz val="12"/>
        <color rgb="FF00B050"/>
        <rFont val="ＭＳ Ｐゴシック"/>
        <family val="3"/>
        <charset val="128"/>
      </rPr>
      <t>職</t>
    </r>
    <r>
      <rPr>
        <sz val="12"/>
        <rFont val="ＭＳ Ｐゴシック"/>
        <family val="3"/>
        <charset val="128"/>
      </rPr>
      <t>員との協議においてご確認下さい</t>
    </r>
    <rPh sb="1" eb="2">
      <t>スベ</t>
    </rPh>
    <rPh sb="4" eb="6">
      <t>ヨウシキ</t>
    </rPh>
    <rPh sb="7" eb="9">
      <t>モウラ</t>
    </rPh>
    <rPh sb="25" eb="27">
      <t>テイシュツ</t>
    </rPh>
    <rPh sb="27" eb="29">
      <t>ショルイ</t>
    </rPh>
    <rPh sb="34" eb="37">
      <t>ケイヤクジ</t>
    </rPh>
    <rPh sb="37" eb="38">
      <t>オヨ</t>
    </rPh>
    <rPh sb="39" eb="41">
      <t>カントク</t>
    </rPh>
    <rPh sb="41" eb="42">
      <t>ショク</t>
    </rPh>
    <rPh sb="42" eb="43">
      <t>イン</t>
    </rPh>
    <rPh sb="45" eb="47">
      <t>キョウギ</t>
    </rPh>
    <rPh sb="52" eb="54">
      <t>カクニン</t>
    </rPh>
    <rPh sb="54" eb="55">
      <t>クダ</t>
    </rPh>
    <phoneticPr fontId="13"/>
  </si>
  <si>
    <t>手引き Ⅲ-6
Ⅲ-80,83</t>
    <phoneticPr fontId="13"/>
  </si>
  <si>
    <t>手引き
Ⅲ-17,Ⅲ-48</t>
    <phoneticPr fontId="13"/>
  </si>
  <si>
    <t>手引き
Ⅲ-31,Ⅲ-59</t>
    <phoneticPr fontId="13"/>
  </si>
  <si>
    <t>手引き
Ⅵ－26</t>
    <phoneticPr fontId="13"/>
  </si>
  <si>
    <t>手引きⅢ－83</t>
    <rPh sb="0" eb="2">
      <t>テビ</t>
    </rPh>
    <phoneticPr fontId="13"/>
  </si>
  <si>
    <r>
      <t>担当監督</t>
    </r>
    <r>
      <rPr>
        <b/>
        <sz val="11"/>
        <color rgb="FF00B050"/>
        <rFont val="ＭＳ Ｐゴシック"/>
        <family val="3"/>
        <charset val="128"/>
      </rPr>
      <t>職</t>
    </r>
    <r>
      <rPr>
        <sz val="11"/>
        <rFont val="ＭＳ Ｐゴシック"/>
        <family val="3"/>
        <charset val="128"/>
      </rPr>
      <t>員</t>
    </r>
    <rPh sb="0" eb="2">
      <t>タントウ</t>
    </rPh>
    <rPh sb="2" eb="4">
      <t>カントク</t>
    </rPh>
    <rPh sb="4" eb="6">
      <t>ショクイン</t>
    </rPh>
    <phoneticPr fontId="13"/>
  </si>
  <si>
    <r>
      <t>・管理者が有する資料（台帳、竣工図等）のみで確認が困難な場合は、別途、試掘等による原位置での調査について、監督</t>
    </r>
    <r>
      <rPr>
        <b/>
        <sz val="11"/>
        <color rgb="FF00B050"/>
        <rFont val="ＭＳ 明朝"/>
        <family val="1"/>
        <charset val="128"/>
      </rPr>
      <t>職</t>
    </r>
    <r>
      <rPr>
        <sz val="11"/>
        <color theme="1"/>
        <rFont val="ＭＳ 明朝"/>
        <family val="1"/>
        <charset val="128"/>
      </rPr>
      <t>員と協議を行うこと。</t>
    </r>
    <rPh sb="55" eb="56">
      <t>ショク</t>
    </rPh>
    <phoneticPr fontId="13"/>
  </si>
  <si>
    <r>
      <t>※処分地の面積が分かるような資料を添付すること
※処分地の形状や用途によっては、土砂埋立の許可等が必要になりますので、許可証等の写しを添付すること。
※その他、監督</t>
    </r>
    <r>
      <rPr>
        <b/>
        <sz val="10"/>
        <color rgb="FF00B050"/>
        <rFont val="ＪＳ明朝"/>
        <family val="1"/>
        <charset val="128"/>
      </rPr>
      <t>職</t>
    </r>
    <r>
      <rPr>
        <sz val="10"/>
        <rFont val="ＪＳ明朝"/>
        <family val="1"/>
        <charset val="128"/>
      </rPr>
      <t>員が必要と認める書類を添付すること。</t>
    </r>
    <rPh sb="78" eb="79">
      <t>タ</t>
    </rPh>
    <rPh sb="85" eb="87">
      <t>ヒツヨウ</t>
    </rPh>
    <rPh sb="88" eb="89">
      <t>ミト</t>
    </rPh>
    <rPh sb="91" eb="93">
      <t>ショルイ</t>
    </rPh>
    <rPh sb="94" eb="96">
      <t>テンプ</t>
    </rPh>
    <phoneticPr fontId="13"/>
  </si>
  <si>
    <t xml:space="preserve">
【実施の場合】当社は、今回の工事において現場閉所による週休2日工事（または週休２日交替制工事）を４週○休で実施します。
　※休日取得計画・実績表を添付
【未実施の場合】当社は、今回の工事において現場閉所による週休2日工事（または週休２日交替制工事）を実施しません。
　※実施しない理由：〇〇〇〇のため</t>
    <phoneticPr fontId="13"/>
  </si>
  <si>
    <t>　貴社の発注工事の下請施工に当たっては、久留米市が久留米市暴力団排除条例に基づき、公共工事その他の市の事務又は事業により暴力団を利することとならないように、暴力団員はもとより、暴力団若しくは暴力団員と密接な関係を有する者を入札、契約から排除していることを認識したうえで、下記事項について、誓約いたします。</t>
    <phoneticPr fontId="13"/>
  </si>
  <si>
    <t>　なお、これらの事項に反する場合、契約の解除等、貴社が行う一切の措置について異議の申し立てを行いません。</t>
    <phoneticPr fontId="13"/>
  </si>
  <si>
    <t>暴力団（暴力団員による不当な行為の防止等に関する法律（平成３年法律第７７号。（以下「暴対法」という。）第２条第２号の暴力団をいう。以下同じ。）又は暴力団員等（暴対法第２条第６号の暴力団員及び暴力団の構成員とみなされる者をいう。以下同じ。）であるとき。</t>
    <phoneticPr fontId="13"/>
  </si>
  <si>
    <t>暴力団又は暴力団員等が経営に実質的に関与していると認められるとき。</t>
    <phoneticPr fontId="13"/>
  </si>
  <si>
    <t>(3)</t>
    <phoneticPr fontId="13"/>
  </si>
  <si>
    <t>役員等（役員として登記又は届出がされていないが、事実上経営に参画しているものを含む。以下同じ。）が暴力団員等であると認められるとき。</t>
    <phoneticPr fontId="13"/>
  </si>
  <si>
    <t>(4)</t>
    <phoneticPr fontId="13"/>
  </si>
  <si>
    <t>(5)</t>
    <phoneticPr fontId="13"/>
  </si>
  <si>
    <t>暴力団又は暴力団員等であることを知りながら、その者から諸機械、器具、道具、薬剤、物品等を購入し、又は再委託、下請契約その他の契約を締結したとき。</t>
    <phoneticPr fontId="13"/>
  </si>
  <si>
    <t>(6)</t>
    <phoneticPr fontId="13"/>
  </si>
  <si>
    <t>暴力団又は暴力団員等である事実を知らずに、前２号に定める行為を行っていた場合であって、当該事実の判明後速やかに、解雇に係る手続や契約の解除など発注者が求めた是正措置を行わないとき。</t>
    <phoneticPr fontId="13"/>
  </si>
  <si>
    <t>(7)</t>
    <phoneticPr fontId="13"/>
  </si>
  <si>
    <t>(8)</t>
    <phoneticPr fontId="13"/>
  </si>
  <si>
    <t>役員等又は使用人が、個人の私生活上において、自己若しくは第三者の不正の利益を図る目的若しくは第三者に損害を与える目的をもって、暴力団若しくは暴力団員等を利用したとき、又は暴力団若しくは暴力団員等に経済上の利益若しくは便宜を供与したとき。</t>
    <phoneticPr fontId="13"/>
  </si>
  <si>
    <t>(9)</t>
    <phoneticPr fontId="13"/>
  </si>
  <si>
    <t>(10)</t>
    <phoneticPr fontId="13"/>
  </si>
  <si>
    <t>※　第１項第１０号の解釈について</t>
    <phoneticPr fontId="13"/>
  </si>
  <si>
    <r>
      <t>久留米市発注</t>
    </r>
    <r>
      <rPr>
        <b/>
        <sz val="16"/>
        <color theme="1"/>
        <rFont val="ＭＳ Ｐゴシック"/>
        <family val="3"/>
        <charset val="128"/>
        <scheme val="minor"/>
      </rPr>
      <t>の</t>
    </r>
    <r>
      <rPr>
        <sz val="16"/>
        <color theme="1"/>
        <rFont val="ＭＳ Ｐゴシック"/>
        <family val="3"/>
        <charset val="128"/>
        <scheme val="minor"/>
      </rPr>
      <t>土木工事における提出書類</t>
    </r>
    <rPh sb="0" eb="4">
      <t>クルメシ</t>
    </rPh>
    <rPh sb="4" eb="6">
      <t>ハッチュウ</t>
    </rPh>
    <rPh sb="7" eb="9">
      <t>ドボク</t>
    </rPh>
    <rPh sb="9" eb="11">
      <t>コウジ</t>
    </rPh>
    <rPh sb="15" eb="17">
      <t>テイシュツ</t>
    </rPh>
    <rPh sb="17" eb="19">
      <t>ショルイ</t>
    </rPh>
    <phoneticPr fontId="13"/>
  </si>
  <si>
    <r>
      <t>×は施工計画書省略型の場合</t>
    </r>
    <r>
      <rPr>
        <b/>
        <sz val="11"/>
        <color theme="1"/>
        <rFont val="ＭＳ Ｐゴシック"/>
        <family val="3"/>
        <charset val="128"/>
        <scheme val="minor"/>
      </rPr>
      <t>に</t>
    </r>
    <r>
      <rPr>
        <sz val="11"/>
        <color theme="1"/>
        <rFont val="ＭＳ Ｐゴシック"/>
        <family val="3"/>
        <charset val="128"/>
        <scheme val="minor"/>
      </rPr>
      <t>不要なもの</t>
    </r>
    <phoneticPr fontId="13"/>
  </si>
  <si>
    <r>
      <t xml:space="preserve">CORINSの登録
</t>
    </r>
    <r>
      <rPr>
        <b/>
        <sz val="10.5"/>
        <color theme="1"/>
        <rFont val="ＭＳ 明朝"/>
        <family val="1"/>
        <charset val="128"/>
      </rPr>
      <t>(コリンズ)</t>
    </r>
    <rPh sb="7" eb="9">
      <t>トウロク</t>
    </rPh>
    <phoneticPr fontId="13"/>
  </si>
  <si>
    <r>
      <t xml:space="preserve">COBRISの登録
</t>
    </r>
    <r>
      <rPr>
        <b/>
        <sz val="10.5"/>
        <color theme="1"/>
        <rFont val="ＭＳ 明朝"/>
        <family val="1"/>
        <charset val="128"/>
      </rPr>
      <t>(コブリス)</t>
    </r>
    <rPh sb="7" eb="9">
      <t>トウロク</t>
    </rPh>
    <phoneticPr fontId="13"/>
  </si>
  <si>
    <t>元請けは必ず必要、下請けは500万円以上の場合必要
一般建設業：2つ以上の都道府県で営業する場合は大臣許
　　　　　　可、1つは都道府県知事の許可
特定建設業：4,500万円以上の工事を下請けに出す場合</t>
    <rPh sb="0" eb="2">
      <t>モトウ</t>
    </rPh>
    <rPh sb="4" eb="5">
      <t>カナラ</t>
    </rPh>
    <rPh sb="6" eb="8">
      <t>ヒツヨウ</t>
    </rPh>
    <rPh sb="9" eb="11">
      <t>シタウ</t>
    </rPh>
    <rPh sb="16" eb="18">
      <t>マンエン</t>
    </rPh>
    <rPh sb="18" eb="20">
      <t>イジョウ</t>
    </rPh>
    <rPh sb="21" eb="23">
      <t>バアイ</t>
    </rPh>
    <rPh sb="23" eb="25">
      <t>ヒツヨウ</t>
    </rPh>
    <rPh sb="26" eb="28">
      <t>イッパン</t>
    </rPh>
    <rPh sb="28" eb="31">
      <t>ケンセツギョウ</t>
    </rPh>
    <rPh sb="34" eb="36">
      <t>イジョウ</t>
    </rPh>
    <rPh sb="37" eb="41">
      <t>トドウフケン</t>
    </rPh>
    <rPh sb="42" eb="44">
      <t>エイギョウ</t>
    </rPh>
    <rPh sb="46" eb="48">
      <t>バアイ</t>
    </rPh>
    <rPh sb="49" eb="51">
      <t>ダイジン</t>
    </rPh>
    <rPh sb="51" eb="52">
      <t>モト</t>
    </rPh>
    <rPh sb="59" eb="60">
      <t>カ</t>
    </rPh>
    <rPh sb="64" eb="68">
      <t>トドウフケン</t>
    </rPh>
    <rPh sb="68" eb="70">
      <t>チジ</t>
    </rPh>
    <rPh sb="71" eb="73">
      <t>キョカ</t>
    </rPh>
    <rPh sb="74" eb="76">
      <t>トクテイ</t>
    </rPh>
    <rPh sb="76" eb="79">
      <t>ケンセツギョウ</t>
    </rPh>
    <rPh sb="85" eb="87">
      <t>マンエン</t>
    </rPh>
    <rPh sb="87" eb="89">
      <t>イジョウ</t>
    </rPh>
    <rPh sb="90" eb="92">
      <t>コウジ</t>
    </rPh>
    <rPh sb="93" eb="95">
      <t>シタウ</t>
    </rPh>
    <rPh sb="97" eb="98">
      <t>ダ</t>
    </rPh>
    <rPh sb="99" eb="101">
      <t>バアイ</t>
    </rPh>
    <phoneticPr fontId="13"/>
  </si>
  <si>
    <t>環境型の場合は、ステッカー等の証明写真が必要
クレーン機能付きバックホウを使用する場合は証明写真が必要</t>
    <rPh sb="0" eb="3">
      <t>カンキョウガタ</t>
    </rPh>
    <rPh sb="4" eb="6">
      <t>バアイ</t>
    </rPh>
    <rPh sb="13" eb="14">
      <t>トウ</t>
    </rPh>
    <rPh sb="15" eb="17">
      <t>ショウメイ</t>
    </rPh>
    <rPh sb="17" eb="19">
      <t>シャシン</t>
    </rPh>
    <rPh sb="20" eb="22">
      <t>ヒツヨウ</t>
    </rPh>
    <rPh sb="27" eb="29">
      <t>キノウ</t>
    </rPh>
    <rPh sb="29" eb="30">
      <t>ツ</t>
    </rPh>
    <rPh sb="37" eb="39">
      <t>シヨウ</t>
    </rPh>
    <rPh sb="41" eb="43">
      <t>バアイ</t>
    </rPh>
    <phoneticPr fontId="13"/>
  </si>
  <si>
    <t>道路使用許可証は着工前測量までに許可を受けること</t>
    <rPh sb="0" eb="7">
      <t>ドウロシヨウキョカショウ</t>
    </rPh>
    <rPh sb="8" eb="10">
      <t>チャッコウ</t>
    </rPh>
    <rPh sb="10" eb="11">
      <t>マエ</t>
    </rPh>
    <rPh sb="11" eb="13">
      <t>ソクリョウ</t>
    </rPh>
    <rPh sb="16" eb="18">
      <t>キョカ</t>
    </rPh>
    <rPh sb="19" eb="20">
      <t>ウ</t>
    </rPh>
    <phoneticPr fontId="13"/>
  </si>
  <si>
    <r>
      <rPr>
        <b/>
        <sz val="9"/>
        <color theme="1"/>
        <rFont val="ＭＳ 明朝"/>
        <family val="1"/>
        <charset val="128"/>
      </rPr>
      <t>二</t>
    </r>
    <r>
      <rPr>
        <sz val="9"/>
        <color theme="1"/>
        <rFont val="ＭＳ 明朝"/>
        <family val="1"/>
        <charset val="128"/>
      </rPr>
      <t>次下請けがある場合必要</t>
    </r>
    <rPh sb="0" eb="1">
      <t>２</t>
    </rPh>
    <rPh sb="1" eb="2">
      <t>ジ</t>
    </rPh>
    <rPh sb="2" eb="4">
      <t>シタウ</t>
    </rPh>
    <rPh sb="8" eb="10">
      <t>バアイ</t>
    </rPh>
    <rPh sb="10" eb="12">
      <t>ヒツヨウ</t>
    </rPh>
    <phoneticPr fontId="13"/>
  </si>
  <si>
    <t>対象工事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t>
    <rPh sb="0" eb="2">
      <t>タイショウ</t>
    </rPh>
    <rPh sb="2" eb="4">
      <t>コウジ</t>
    </rPh>
    <rPh sb="6" eb="8">
      <t>トクテイ</t>
    </rPh>
    <rPh sb="8" eb="10">
      <t>ケンセツ</t>
    </rPh>
    <rPh sb="10" eb="12">
      <t>シザイ</t>
    </rPh>
    <rPh sb="13" eb="15">
      <t>シヨウ</t>
    </rPh>
    <rPh sb="18" eb="20">
      <t>カイタイ</t>
    </rPh>
    <rPh sb="22" eb="24">
      <t>ウケオイ</t>
    </rPh>
    <rPh sb="24" eb="26">
      <t>ダイキン</t>
    </rPh>
    <rPh sb="29" eb="31">
      <t>マンエン</t>
    </rPh>
    <rPh sb="31" eb="33">
      <t>イジョウ</t>
    </rPh>
    <rPh sb="52" eb="54">
      <t>モクザイ</t>
    </rPh>
    <rPh sb="57" eb="59">
      <t>シゲン</t>
    </rPh>
    <rPh sb="59" eb="61">
      <t>ユウコウ</t>
    </rPh>
    <rPh sb="61" eb="63">
      <t>リヨウ</t>
    </rPh>
    <rPh sb="63" eb="65">
      <t>ソクシン</t>
    </rPh>
    <rPh sb="65" eb="66">
      <t>ホウ</t>
    </rPh>
    <rPh sb="67" eb="68">
      <t>サダ</t>
    </rPh>
    <rPh sb="72" eb="74">
      <t>イッテイ</t>
    </rPh>
    <rPh sb="74" eb="76">
      <t>キボ</t>
    </rPh>
    <rPh sb="77" eb="79">
      <t>コウジ</t>
    </rPh>
    <rPh sb="81" eb="83">
      <t>ハンニュウ</t>
    </rPh>
    <rPh sb="84" eb="86">
      <t>ドシャ</t>
    </rPh>
    <rPh sb="91" eb="93">
      <t>イジョウ</t>
    </rPh>
    <rPh sb="94" eb="96">
      <t>サイセキ</t>
    </rPh>
    <rPh sb="100" eb="102">
      <t>イジョウ</t>
    </rPh>
    <rPh sb="113" eb="115">
      <t>イジョウ</t>
    </rPh>
    <rPh sb="117" eb="119">
      <t>ハンシュツ</t>
    </rPh>
    <rPh sb="127" eb="129">
      <t>イジョウ</t>
    </rPh>
    <rPh sb="144" eb="146">
      <t>ケンセツ</t>
    </rPh>
    <rPh sb="146" eb="148">
      <t>ハッセイ</t>
    </rPh>
    <rPh sb="148" eb="150">
      <t>モクザイ</t>
    </rPh>
    <rPh sb="151" eb="153">
      <t>ゴウケイ</t>
    </rPh>
    <rPh sb="157" eb="159">
      <t>イジョウ</t>
    </rPh>
    <phoneticPr fontId="13"/>
  </si>
  <si>
    <t>特記仕様書該当あれば添付、有効期限を確認すること
約款も添付し対象内容にマーカーの着色をすること</t>
    <rPh sb="0" eb="2">
      <t>トッキ</t>
    </rPh>
    <rPh sb="2" eb="5">
      <t>シヨウショ</t>
    </rPh>
    <rPh sb="5" eb="7">
      <t>ガイトウ</t>
    </rPh>
    <rPh sb="10" eb="12">
      <t>テンプ</t>
    </rPh>
    <rPh sb="13" eb="15">
      <t>ユウコウ</t>
    </rPh>
    <rPh sb="15" eb="17">
      <t>キゲン</t>
    </rPh>
    <rPh sb="18" eb="20">
      <t>カクニン</t>
    </rPh>
    <rPh sb="25" eb="27">
      <t>ヤッカン</t>
    </rPh>
    <rPh sb="28" eb="30">
      <t>テンプ</t>
    </rPh>
    <rPh sb="31" eb="33">
      <t>タイショウ</t>
    </rPh>
    <rPh sb="33" eb="35">
      <t>ナイヨウ</t>
    </rPh>
    <rPh sb="41" eb="43">
      <t>チャクショク</t>
    </rPh>
    <phoneticPr fontId="13"/>
  </si>
  <si>
    <t>監督職員と日程調整が可能なタイミングで、確認日毎に作成する</t>
    <rPh sb="0" eb="2">
      <t>カントク</t>
    </rPh>
    <rPh sb="2" eb="4">
      <t>ショクイン</t>
    </rPh>
    <rPh sb="5" eb="7">
      <t>ニッテイ</t>
    </rPh>
    <rPh sb="7" eb="9">
      <t>チョウセイ</t>
    </rPh>
    <rPh sb="10" eb="12">
      <t>カノウ</t>
    </rPh>
    <rPh sb="20" eb="22">
      <t>カクニン</t>
    </rPh>
    <rPh sb="22" eb="24">
      <t>ヒゴト</t>
    </rPh>
    <rPh sb="25" eb="27">
      <t>サクセイ</t>
    </rPh>
    <phoneticPr fontId="13"/>
  </si>
  <si>
    <t>COBRIS(コブリス)の条件に準ずる</t>
    <rPh sb="13" eb="15">
      <t>ジョウケン</t>
    </rPh>
    <rPh sb="16" eb="17">
      <t>ジュン</t>
    </rPh>
    <phoneticPr fontId="13"/>
  </si>
  <si>
    <t>手引きⅥ－7</t>
    <phoneticPr fontId="13"/>
  </si>
  <si>
    <t>手引き Ⅱ-7、
Ⅱ-17、Ⅱ-19</t>
    <phoneticPr fontId="13"/>
  </si>
  <si>
    <t>〇〇整備事業</t>
    <rPh sb="2" eb="4">
      <t>セイビ</t>
    </rPh>
    <rPh sb="4" eb="6">
      <t>ジギョウ</t>
    </rPh>
    <phoneticPr fontId="13"/>
  </si>
  <si>
    <t>△△△町▲▲▲工事</t>
    <rPh sb="7" eb="9">
      <t>コウジ</t>
    </rPh>
    <phoneticPr fontId="13"/>
  </si>
  <si>
    <t>□□□課</t>
    <rPh sb="3" eb="4">
      <t>カ</t>
    </rPh>
    <phoneticPr fontId="13"/>
  </si>
  <si>
    <t>街第〇〇号</t>
    <rPh sb="0" eb="1">
      <t>ガイ</t>
    </rPh>
    <rPh sb="1" eb="2">
      <t>ダイ</t>
    </rPh>
    <rPh sb="4" eb="5">
      <t>ゴウ</t>
    </rPh>
    <phoneticPr fontId="13"/>
  </si>
  <si>
    <t>0942-30-〇〇〇〇</t>
    <phoneticPr fontId="13"/>
  </si>
  <si>
    <t>市道◇◇◇号線</t>
    <rPh sb="0" eb="2">
      <t>シドウ</t>
    </rPh>
    <rPh sb="5" eb="7">
      <t>ゴウセン</t>
    </rPh>
    <phoneticPr fontId="13"/>
  </si>
  <si>
    <t>〇〇〇町</t>
    <rPh sb="3" eb="4">
      <t>チョウ</t>
    </rPh>
    <phoneticPr fontId="13"/>
  </si>
  <si>
    <t>月毎、実施最終日から7日以内に提出
1か月1回（半日以上）
参加者名簿（直筆）、実施状況写真</t>
    <rPh sb="20" eb="21">
      <t>ゲツ</t>
    </rPh>
    <rPh sb="22" eb="23">
      <t>カイ</t>
    </rPh>
    <rPh sb="24" eb="26">
      <t>ハンニチ</t>
    </rPh>
    <rPh sb="26" eb="28">
      <t>イジョウ</t>
    </rPh>
    <rPh sb="30" eb="33">
      <t>サンカシャ</t>
    </rPh>
    <rPh sb="33" eb="35">
      <t>メイボ</t>
    </rPh>
    <rPh sb="36" eb="38">
      <t>ジキヒツ</t>
    </rPh>
    <rPh sb="40" eb="42">
      <t>ジッシ</t>
    </rPh>
    <rPh sb="42" eb="44">
      <t>ジョウキョウ</t>
    </rPh>
    <rPh sb="44" eb="46">
      <t>シャシン</t>
    </rPh>
    <phoneticPr fontId="13"/>
  </si>
  <si>
    <t>【施工計画書】
予定価格1,000万円(税込)以上の工事
予定価格1,000万円（税込）未満は省略型</t>
    <rPh sb="1" eb="3">
      <t>セコウ</t>
    </rPh>
    <rPh sb="3" eb="5">
      <t>ケイカク</t>
    </rPh>
    <rPh sb="5" eb="6">
      <t>ショ</t>
    </rPh>
    <rPh sb="8" eb="10">
      <t>ヨテイ</t>
    </rPh>
    <rPh sb="10" eb="12">
      <t>カカク</t>
    </rPh>
    <rPh sb="20" eb="22">
      <t>ゼイコ</t>
    </rPh>
    <rPh sb="29" eb="31">
      <t>ヨテイ</t>
    </rPh>
    <rPh sb="31" eb="33">
      <t>カカク</t>
    </rPh>
    <rPh sb="41" eb="43">
      <t>ゼイコ</t>
    </rPh>
    <phoneticPr fontId="13"/>
  </si>
  <si>
    <t>（氏名）</t>
    <phoneticPr fontId="7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</si>
</sst>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6" formatCode="&quot;¥&quot;#,##0;[Red]&quot;¥&quot;\-#,##0"/>
    <numFmt numFmtId="176" formatCode="[$-411]ggge&quot;年&quot;m&quot;月&quot;d&quot;日&quot;;@"/>
    <numFmt numFmtId="177" formatCode="&quot;福&quot;&quot;岡&quot;&quot;県&quot;@&quot;長&quot;\ \ &quot;殿&quot;"/>
    <numFmt numFmtId="178" formatCode="[$-411]ge\.m\.d;@"/>
    <numFmt numFmtId="179" formatCode="0.0"/>
    <numFmt numFmtId="180" formatCode="0_);[Red]\(0\)"/>
    <numFmt numFmtId="181" formatCode="&quot;¥&quot;#,##0_);[Red]\(&quot;¥&quot;#,##0\)"/>
    <numFmt numFmtId="182" formatCode="0.0%"/>
    <numFmt numFmtId="183" formatCode="###&quot;日間&quot;"/>
    <numFmt numFmtId="184" formatCode="m/d"/>
    <numFmt numFmtId="185" formatCode="d"/>
    <numFmt numFmtId="186" formatCode="\500\-"/>
    <numFmt numFmtId="187" formatCode="&quot;請&quot;&quot;負&quot;&quot;者&quot;\ \ \ \ \ @"/>
    <numFmt numFmtId="188" formatCode="[$-F800]dddd\,\ mmmm\ dd\,\ yyyy"/>
    <numFmt numFmtId="189" formatCode="#,##0_ "/>
    <numFmt numFmtId="190" formatCode="#,##0_);\(#,##0\)"/>
    <numFmt numFmtId="191" formatCode="#,##0_ ;[Red]\-#,##0\ "/>
    <numFmt numFmtId="192" formatCode="0.00_ "/>
  </numFmts>
  <fonts count="17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11"/>
      <color indexed="10"/>
      <name val="ＭＳ Ｐゴシック"/>
      <family val="3"/>
      <charset val="128"/>
    </font>
    <font>
      <sz val="12"/>
      <color indexed="10"/>
      <name val="ＭＳ Ｐ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10.5"/>
      <color indexed="8"/>
      <name val="ＭＳ 明朝"/>
      <family val="1"/>
      <charset val="128"/>
    </font>
    <font>
      <u/>
      <sz val="10.5"/>
      <color indexed="8"/>
      <name val="ＭＳ 明朝"/>
      <family val="1"/>
      <charset val="128"/>
    </font>
    <font>
      <sz val="11"/>
      <color theme="1"/>
      <name val="ＭＳ Ｐゴシック"/>
      <family val="3"/>
      <charset val="128"/>
      <scheme val="minor"/>
    </font>
    <font>
      <sz val="16"/>
      <color theme="1"/>
      <name val="HGｺﾞｼｯｸM"/>
      <family val="3"/>
      <charset val="128"/>
    </font>
    <font>
      <sz val="11"/>
      <color theme="1"/>
      <name val="HGｺﾞｼｯｸM"/>
      <family val="3"/>
      <charset val="128"/>
    </font>
    <font>
      <sz val="12"/>
      <color theme="1"/>
      <name val="HGｺﾞｼｯｸM"/>
      <family val="3"/>
      <charset val="128"/>
    </font>
    <font>
      <sz val="11"/>
      <color theme="1"/>
      <name val="HGPｺﾞｼｯｸM"/>
      <family val="3"/>
      <charset val="128"/>
    </font>
    <font>
      <sz val="11"/>
      <color theme="0"/>
      <name val="HGP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明朝"/>
      <family val="1"/>
      <charset val="128"/>
    </font>
    <font>
      <sz val="11"/>
      <color rgb="FFFF0000"/>
      <name val="ＭＳ Ｐゴシック"/>
      <family val="3"/>
      <charset val="128"/>
    </font>
    <font>
      <sz val="10.5"/>
      <name val="Century"/>
      <family val="1"/>
    </font>
    <font>
      <sz val="6"/>
      <name val="ＭＳ Ｐゴシック"/>
      <family val="2"/>
      <charset val="128"/>
      <scheme val="minor"/>
    </font>
    <font>
      <sz val="10.5"/>
      <name val="ＭＳ Ｐ明朝"/>
      <family val="1"/>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1"/>
      <color theme="1"/>
      <name val="ＭＳ 明朝"/>
      <family val="1"/>
      <charset val="128"/>
    </font>
    <font>
      <sz val="9"/>
      <color theme="1"/>
      <name val="ＭＳ 明朝"/>
      <family val="1"/>
      <charset val="128"/>
    </font>
    <font>
      <u/>
      <sz val="10.5"/>
      <color theme="1"/>
      <name val="ＭＳ 明朝"/>
      <family val="1"/>
      <charset val="128"/>
    </font>
    <font>
      <sz val="11"/>
      <name val="Century"/>
      <family val="1"/>
    </font>
    <font>
      <sz val="9"/>
      <name val="ＭＳ Ｐゴシック"/>
      <family val="3"/>
      <charset val="128"/>
      <scheme val="minor"/>
    </font>
    <font>
      <sz val="8"/>
      <color theme="1"/>
      <name val="HGｺﾞｼｯｸM"/>
      <family val="3"/>
      <charset val="128"/>
    </font>
    <font>
      <sz val="14"/>
      <name val="ＭＳ Ｐゴシック"/>
      <family val="3"/>
      <charset val="128"/>
    </font>
    <font>
      <sz val="18"/>
      <name val="ＭＳ Ｐゴシック"/>
      <family val="3"/>
      <charset val="128"/>
    </font>
    <font>
      <sz val="12"/>
      <color theme="1"/>
      <name val="ＭＳ 明朝"/>
      <family val="1"/>
      <charset val="128"/>
    </font>
    <font>
      <sz val="9"/>
      <name val="ＭＳ ゴシック"/>
      <family val="3"/>
      <charset val="128"/>
    </font>
    <font>
      <sz val="6"/>
      <name val="ＭＳ ゴシック"/>
      <family val="3"/>
      <charset val="128"/>
    </font>
    <font>
      <sz val="24"/>
      <name val="ＭＳ Ｐゴシック"/>
      <family val="3"/>
      <charset val="128"/>
    </font>
    <font>
      <b/>
      <sz val="52"/>
      <name val="ＭＳ Ｐゴシック"/>
      <family val="3"/>
      <charset val="128"/>
    </font>
    <font>
      <sz val="14"/>
      <color rgb="FFFF0000"/>
      <name val="ＭＳ Ｐゴシック"/>
      <family val="3"/>
      <charset val="128"/>
    </font>
    <font>
      <sz val="20"/>
      <name val="ＭＳ Ｐゴシック"/>
      <family val="3"/>
      <charset val="128"/>
    </font>
    <font>
      <sz val="14"/>
      <color indexed="8"/>
      <name val="ＭＳ Ｐゴシック"/>
      <family val="3"/>
      <charset val="128"/>
    </font>
    <font>
      <sz val="12"/>
      <color indexed="8"/>
      <name val="ＭＳ Ｐゴシック"/>
      <family val="3"/>
      <charset val="128"/>
    </font>
    <font>
      <sz val="20"/>
      <color rgb="FFFF0000"/>
      <name val="ＭＳ Ｐ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b/>
      <sz val="10.5"/>
      <color theme="1"/>
      <name val="ＭＳ 明朝"/>
      <family val="1"/>
      <charset val="128"/>
    </font>
    <font>
      <sz val="20"/>
      <color theme="1"/>
      <name val="ＭＳ 明朝"/>
      <family val="1"/>
      <charset val="128"/>
    </font>
    <font>
      <sz val="12"/>
      <color rgb="FF000000"/>
      <name val="ＭＳ 明朝"/>
      <family val="1"/>
      <charset val="128"/>
    </font>
    <font>
      <sz val="14"/>
      <color rgb="FF000000"/>
      <name val="ＭＳ 明朝"/>
      <family val="1"/>
      <charset val="128"/>
    </font>
    <font>
      <sz val="11"/>
      <color rgb="FF000000"/>
      <name val="ＭＳ 明朝"/>
      <family val="1"/>
      <charset val="128"/>
    </font>
    <font>
      <sz val="9"/>
      <color rgb="FF000000"/>
      <name val="ＭＳ 明朝"/>
      <family val="1"/>
      <charset val="128"/>
    </font>
    <font>
      <sz val="10.5"/>
      <color rgb="FF000000"/>
      <name val="ＭＳ 明朝"/>
      <family val="1"/>
      <charset val="128"/>
    </font>
    <font>
      <sz val="10"/>
      <color rgb="FF000000"/>
      <name val="ＭＳ 明朝"/>
      <family val="1"/>
      <charset val="128"/>
    </font>
    <font>
      <sz val="7"/>
      <color rgb="FF000000"/>
      <name val="ＭＳ 明朝"/>
      <family val="1"/>
      <charset val="128"/>
    </font>
    <font>
      <sz val="22"/>
      <color theme="1"/>
      <name val="ＭＳ 明朝"/>
      <family val="1"/>
      <charset val="128"/>
    </font>
    <font>
      <sz val="11"/>
      <color indexed="8"/>
      <name val="ＭＳ Ｐ明朝"/>
      <family val="1"/>
      <charset val="128"/>
    </font>
    <font>
      <sz val="24"/>
      <color indexed="8"/>
      <name val="ＭＳ ゴシック"/>
      <family val="3"/>
      <charset val="128"/>
    </font>
    <font>
      <b/>
      <sz val="16"/>
      <color indexed="8"/>
      <name val="ＭＳ 明朝"/>
      <family val="1"/>
      <charset val="128"/>
    </font>
    <font>
      <b/>
      <sz val="11"/>
      <color indexed="8"/>
      <name val="ＭＳ Ｐ明朝"/>
      <family val="1"/>
      <charset val="128"/>
    </font>
    <font>
      <sz val="12"/>
      <color indexed="8"/>
      <name val="ＭＳ Ｐ明朝"/>
      <family val="1"/>
      <charset val="128"/>
    </font>
    <font>
      <sz val="10"/>
      <color indexed="8"/>
      <name val="ＭＳ Ｐ明朝"/>
      <family val="1"/>
      <charset val="128"/>
    </font>
    <font>
      <sz val="10"/>
      <color theme="1"/>
      <name val="ＭＳ 明朝"/>
      <family val="1"/>
      <charset val="128"/>
    </font>
    <font>
      <sz val="11"/>
      <name val="ＭＳ Ｐ明朝"/>
      <family val="1"/>
    </font>
    <font>
      <sz val="6"/>
      <name val="ＭＳ Ｐゴシック"/>
      <family val="3"/>
    </font>
    <font>
      <sz val="14"/>
      <name val="ＭＳ Ｐ明朝"/>
      <family val="1"/>
    </font>
    <font>
      <sz val="8"/>
      <name val="ＭＳ Ｐ明朝"/>
      <family val="1"/>
    </font>
    <font>
      <sz val="9"/>
      <name val="ＭＳ Ｐ明朝"/>
      <family val="1"/>
    </font>
    <font>
      <sz val="11"/>
      <color indexed="8"/>
      <name val="ＭＳ ゴシック"/>
      <family val="3"/>
      <charset val="128"/>
    </font>
    <font>
      <sz val="10.5"/>
      <color indexed="8"/>
      <name val="ＭＳ ゴシック"/>
      <family val="3"/>
      <charset val="128"/>
    </font>
    <font>
      <sz val="12"/>
      <color indexed="8"/>
      <name val="ＭＳ ゴシック"/>
      <family val="3"/>
      <charset val="128"/>
    </font>
    <font>
      <sz val="11"/>
      <name val="ＭＳ Ｐゴシック"/>
      <family val="3"/>
    </font>
    <font>
      <sz val="16"/>
      <name val="ＭＳ Ｐゴシック"/>
      <family val="3"/>
    </font>
    <font>
      <sz val="9"/>
      <name val="ＭＳ Ｐゴシック"/>
      <family val="3"/>
    </font>
    <font>
      <sz val="10"/>
      <name val="ＭＳ Ｐゴシック"/>
      <family val="3"/>
    </font>
    <font>
      <sz val="12"/>
      <name val="ＭＳ Ｐゴシック"/>
      <family val="3"/>
    </font>
    <font>
      <sz val="16"/>
      <color theme="1"/>
      <name val="ＭＳ Ｐゴシック"/>
      <family val="3"/>
      <charset val="128"/>
      <scheme val="minor"/>
    </font>
    <font>
      <u/>
      <sz val="11"/>
      <color theme="10"/>
      <name val="ＭＳ Ｐゴシック"/>
      <family val="3"/>
      <charset val="128"/>
      <scheme val="minor"/>
    </font>
    <font>
      <b/>
      <sz val="16"/>
      <name val="ＭＳ Ｐゴシック"/>
      <family val="3"/>
      <charset val="128"/>
    </font>
    <font>
      <sz val="14"/>
      <name val="ＭＳ ゴシック"/>
      <family val="3"/>
      <charset val="128"/>
    </font>
    <font>
      <sz val="9"/>
      <color rgb="FFFF0000"/>
      <name val="ＭＳ ゴシック"/>
      <family val="3"/>
      <charset val="128"/>
    </font>
    <font>
      <b/>
      <sz val="11"/>
      <name val="ＭＳ ゴシック"/>
      <family val="3"/>
      <charset val="128"/>
    </font>
    <font>
      <sz val="11"/>
      <color rgb="FF000000"/>
      <name val="ＭＳ Ｐゴシック"/>
      <family val="3"/>
      <charset val="128"/>
      <scheme val="minor"/>
    </font>
    <font>
      <u/>
      <sz val="11"/>
      <color indexed="12"/>
      <name val="ＭＳ Ｐゴシック"/>
      <family val="3"/>
      <charset val="128"/>
    </font>
    <font>
      <sz val="14"/>
      <color indexed="8"/>
      <name val="ＭＳ Ｐ明朝"/>
      <family val="1"/>
      <charset val="128"/>
    </font>
    <font>
      <sz val="16"/>
      <name val="ＭＳ Ｐ明朝"/>
      <family val="1"/>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b/>
      <sz val="14"/>
      <name val="ＭＳ Ｐゴシック"/>
      <family val="3"/>
      <charset val="128"/>
    </font>
    <font>
      <sz val="11"/>
      <color theme="1"/>
      <name val="ＭＳ Ｐ明朝"/>
      <family val="1"/>
      <charset val="128"/>
    </font>
    <font>
      <b/>
      <sz val="14"/>
      <name val="ＭＳ Ｐ明朝"/>
      <family val="1"/>
      <charset val="128"/>
    </font>
    <font>
      <sz val="11"/>
      <name val="HGｺﾞｼｯｸM"/>
      <family val="3"/>
      <charset val="128"/>
    </font>
    <font>
      <b/>
      <sz val="12"/>
      <color rgb="FF00B050"/>
      <name val="ＭＳ Ｐゴシック"/>
      <family val="3"/>
      <charset val="128"/>
    </font>
    <font>
      <b/>
      <sz val="11"/>
      <color rgb="FF00B050"/>
      <name val="ＭＳ Ｐゴシック"/>
      <family val="3"/>
      <charset val="128"/>
    </font>
    <font>
      <b/>
      <sz val="11"/>
      <color rgb="FF00B050"/>
      <name val="ＭＳ 明朝"/>
      <family val="1"/>
      <charset val="128"/>
    </font>
    <font>
      <b/>
      <sz val="10"/>
      <color rgb="FF00B050"/>
      <name val="ＪＳ明朝"/>
      <family val="1"/>
      <charset val="128"/>
    </font>
    <font>
      <b/>
      <sz val="16"/>
      <color theme="1"/>
      <name val="ＭＳ Ｐゴシック"/>
      <family val="3"/>
      <charset val="128"/>
      <scheme val="minor"/>
    </font>
    <font>
      <b/>
      <sz val="11"/>
      <color theme="1"/>
      <name val="ＭＳ Ｐゴシック"/>
      <family val="3"/>
      <charset val="128"/>
      <scheme val="minor"/>
    </font>
    <font>
      <b/>
      <sz val="9"/>
      <color theme="1"/>
      <name val="ＭＳ 明朝"/>
      <family val="1"/>
      <charset val="128"/>
    </font>
    <font>
      <u/>
      <sz val="11"/>
      <color theme="1"/>
      <name val="ＭＳ Ｐゴシック"/>
      <family val="3"/>
      <charset val="128"/>
    </font>
    <font>
      <sz val="11"/>
      <color theme="1"/>
      <name val="ＭＳ Ｐゴシック"/>
      <family val="3"/>
      <charset val="128"/>
    </font>
    <font>
      <u/>
      <sz val="8"/>
      <color theme="1"/>
      <name val="ＭＳ Ｐゴシック"/>
      <family val="3"/>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rgb="FFCCECFF"/>
        <bgColor indexed="64"/>
      </patternFill>
    </fill>
    <fill>
      <patternFill patternType="solid">
        <fgColor rgb="FF6699FF"/>
        <bgColor indexed="64"/>
      </patternFill>
    </fill>
    <fill>
      <patternFill patternType="solid">
        <fgColor rgb="FF0000FF"/>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rgb="FFE0FFFF"/>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indexed="43"/>
        <bgColor indexed="64"/>
      </patternFill>
    </fill>
    <fill>
      <patternFill patternType="solid">
        <fgColor theme="9" tint="0.79998168889431442"/>
        <bgColor indexed="64"/>
      </patternFill>
    </fill>
    <fill>
      <patternFill patternType="solid">
        <fgColor indexed="27"/>
        <bgColor indexed="64"/>
      </patternFill>
    </fill>
  </fills>
  <borders count="26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double">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hair">
        <color indexed="64"/>
      </left>
      <right/>
      <top/>
      <bottom style="hair">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top style="hair">
        <color indexed="64"/>
      </top>
      <bottom/>
      <diagonal/>
    </border>
    <border>
      <left/>
      <right style="thin">
        <color indexed="64"/>
      </right>
      <top/>
      <bottom style="hair">
        <color indexed="64"/>
      </bottom>
      <diagonal/>
    </border>
    <border>
      <left/>
      <right style="medium">
        <color indexed="64"/>
      </right>
      <top style="hair">
        <color indexed="64"/>
      </top>
      <bottom style="medium">
        <color indexed="64"/>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top style="medium">
        <color indexed="64"/>
      </top>
      <bottom style="medium">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n">
        <color indexed="64"/>
      </left>
      <right style="hair">
        <color indexed="64"/>
      </right>
      <top/>
      <bottom style="thin">
        <color indexed="64"/>
      </bottom>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left style="hair">
        <color auto="1"/>
      </left>
      <right/>
      <top style="thin">
        <color indexed="64"/>
      </top>
      <bottom/>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hair">
        <color indexed="64"/>
      </right>
      <top style="medium">
        <color indexed="64"/>
      </top>
      <bottom style="double">
        <color indexed="64"/>
      </bottom>
      <diagonal/>
    </border>
    <border>
      <left style="thin">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hair">
        <color indexed="64"/>
      </left>
      <right style="thin">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hair">
        <color auto="1"/>
      </left>
      <right style="thin">
        <color indexed="64"/>
      </right>
      <top/>
      <bottom/>
      <diagonal/>
    </border>
    <border>
      <left style="hair">
        <color indexed="64"/>
      </left>
      <right style="hair">
        <color indexed="64"/>
      </right>
      <top style="medium">
        <color indexed="64"/>
      </top>
      <bottom style="double">
        <color indexed="64"/>
      </bottom>
      <diagonal/>
    </border>
    <border>
      <left style="hair">
        <color indexed="64"/>
      </left>
      <right style="hair">
        <color indexed="64"/>
      </right>
      <top style="double">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medium">
        <color indexed="64"/>
      </bottom>
      <diagonal/>
    </border>
    <border>
      <left style="hair">
        <color indexed="64"/>
      </left>
      <right style="hair">
        <color auto="1"/>
      </right>
      <top/>
      <bottom style="thin">
        <color indexed="64"/>
      </bottom>
      <diagonal/>
    </border>
    <border>
      <left/>
      <right style="hair">
        <color auto="1"/>
      </right>
      <top/>
      <bottom style="hair">
        <color auto="1"/>
      </bottom>
      <diagonal/>
    </border>
    <border>
      <left/>
      <right style="hair">
        <color auto="1"/>
      </right>
      <top style="hair">
        <color auto="1"/>
      </top>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style="medium">
        <color indexed="64"/>
      </top>
      <bottom style="double">
        <color indexed="64"/>
      </bottom>
      <diagonal/>
    </border>
    <border>
      <left style="hair">
        <color indexed="64"/>
      </left>
      <right style="medium">
        <color indexed="64"/>
      </right>
      <top style="double">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s>
  <cellStyleXfs count="94">
    <xf numFmtId="0" fontId="0" fillId="0" borderId="0"/>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1" applyNumberFormat="0" applyAlignment="0" applyProtection="0">
      <alignment vertical="center"/>
    </xf>
    <xf numFmtId="0" fontId="41" fillId="21" borderId="0" applyNumberFormat="0" applyBorder="0" applyAlignment="0" applyProtection="0">
      <alignment vertical="center"/>
    </xf>
    <xf numFmtId="0" fontId="16" fillId="22" borderId="2" applyNumberFormat="0" applyFont="0" applyAlignment="0" applyProtection="0">
      <alignment vertical="center"/>
    </xf>
    <xf numFmtId="0" fontId="42" fillId="0" borderId="3" applyNumberFormat="0" applyFill="0" applyAlignment="0" applyProtection="0">
      <alignment vertical="center"/>
    </xf>
    <xf numFmtId="0" fontId="43" fillId="3" borderId="0" applyNumberFormat="0" applyBorder="0" applyAlignment="0" applyProtection="0">
      <alignment vertical="center"/>
    </xf>
    <xf numFmtId="0" fontId="44" fillId="23" borderId="4" applyNumberFormat="0" applyAlignment="0" applyProtection="0">
      <alignment vertical="center"/>
    </xf>
    <xf numFmtId="0" fontId="34" fillId="0" borderId="0" applyNumberFormat="0" applyFill="0" applyBorder="0" applyAlignment="0" applyProtection="0">
      <alignment vertical="center"/>
    </xf>
    <xf numFmtId="38" fontId="12" fillId="0" borderId="0" applyFont="0" applyFill="0" applyBorder="0" applyAlignment="0" applyProtection="0"/>
    <xf numFmtId="38" fontId="16" fillId="0" borderId="0" applyFont="0" applyFill="0" applyBorder="0" applyAlignment="0" applyProtection="0">
      <alignment vertical="center"/>
    </xf>
    <xf numFmtId="0" fontId="45" fillId="0" borderId="5" applyNumberFormat="0" applyFill="0" applyAlignment="0" applyProtection="0">
      <alignment vertical="center"/>
    </xf>
    <xf numFmtId="0" fontId="46" fillId="0" borderId="6" applyNumberFormat="0" applyFill="0" applyAlignment="0" applyProtection="0">
      <alignment vertical="center"/>
    </xf>
    <xf numFmtId="0" fontId="47" fillId="0" borderId="7" applyNumberFormat="0" applyFill="0" applyAlignment="0" applyProtection="0">
      <alignment vertical="center"/>
    </xf>
    <xf numFmtId="0" fontId="47" fillId="0" borderId="0" applyNumberFormat="0" applyFill="0" applyBorder="0" applyAlignment="0" applyProtection="0">
      <alignment vertical="center"/>
    </xf>
    <xf numFmtId="0" fontId="48" fillId="0" borderId="8" applyNumberFormat="0" applyFill="0" applyAlignment="0" applyProtection="0">
      <alignment vertical="center"/>
    </xf>
    <xf numFmtId="0" fontId="49" fillId="23" borderId="9" applyNumberFormat="0" applyAlignment="0" applyProtection="0">
      <alignment vertical="center"/>
    </xf>
    <xf numFmtId="0" fontId="50" fillId="0" borderId="0" applyNumberFormat="0" applyFill="0" applyBorder="0" applyAlignment="0" applyProtection="0">
      <alignment vertical="center"/>
    </xf>
    <xf numFmtId="0" fontId="51" fillId="7" borderId="4" applyNumberFormat="0" applyAlignment="0" applyProtection="0">
      <alignment vertical="center"/>
    </xf>
    <xf numFmtId="0" fontId="16" fillId="0" borderId="0">
      <alignment vertical="center"/>
    </xf>
    <xf numFmtId="0" fontId="64" fillId="0" borderId="0">
      <alignment vertical="center"/>
    </xf>
    <xf numFmtId="0" fontId="16" fillId="0" borderId="0">
      <alignment vertical="center"/>
    </xf>
    <xf numFmtId="0" fontId="16" fillId="0" borderId="0">
      <alignment vertical="center"/>
    </xf>
    <xf numFmtId="0" fontId="16" fillId="0" borderId="0">
      <alignment vertical="center"/>
    </xf>
    <xf numFmtId="0" fontId="52" fillId="4" borderId="0" applyNumberFormat="0" applyBorder="0" applyAlignment="0" applyProtection="0">
      <alignment vertical="center"/>
    </xf>
    <xf numFmtId="0" fontId="73" fillId="0" borderId="0"/>
    <xf numFmtId="181" fontId="64" fillId="0" borderId="0" applyFont="0" applyFill="0" applyBorder="0" applyAlignment="0" applyProtection="0">
      <alignment vertical="center"/>
    </xf>
    <xf numFmtId="38" fontId="64" fillId="0" borderId="0" applyFont="0" applyFill="0" applyBorder="0" applyAlignment="0" applyProtection="0">
      <alignment vertical="center"/>
    </xf>
    <xf numFmtId="38" fontId="20" fillId="0" borderId="0" applyFont="0" applyFill="0" applyBorder="0" applyAlignment="0" applyProtection="0">
      <alignment vertical="center"/>
    </xf>
    <xf numFmtId="0" fontId="64" fillId="0" borderId="0">
      <alignment vertical="center"/>
    </xf>
    <xf numFmtId="0" fontId="12" fillId="0" borderId="0"/>
    <xf numFmtId="38" fontId="12" fillId="0" borderId="0" applyFont="0" applyFill="0" applyBorder="0" applyAlignment="0" applyProtection="0"/>
    <xf numFmtId="0" fontId="20" fillId="0" borderId="0">
      <alignment vertical="center"/>
    </xf>
    <xf numFmtId="0" fontId="73" fillId="0" borderId="0"/>
    <xf numFmtId="0" fontId="73" fillId="0" borderId="0"/>
    <xf numFmtId="181" fontId="12" fillId="0" borderId="0" applyFont="0" applyFill="0" applyBorder="0" applyAlignment="0" applyProtection="0"/>
    <xf numFmtId="0" fontId="73" fillId="0" borderId="0"/>
    <xf numFmtId="0" fontId="73" fillId="0" borderId="0"/>
    <xf numFmtId="0" fontId="80" fillId="0" borderId="0">
      <alignment vertical="center"/>
    </xf>
    <xf numFmtId="0" fontId="86" fillId="0" borderId="0" applyNumberFormat="0" applyFill="0" applyBorder="0" applyAlignment="0" applyProtection="0"/>
    <xf numFmtId="0" fontId="11"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0" fillId="0" borderId="0">
      <alignment vertical="center"/>
    </xf>
    <xf numFmtId="0" fontId="9" fillId="0" borderId="0">
      <alignment vertical="center"/>
    </xf>
    <xf numFmtId="9" fontId="9" fillId="0" borderId="0" applyFont="0" applyFill="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38" fontId="7" fillId="0" borderId="0" applyFont="0" applyFill="0" applyBorder="0" applyAlignment="0" applyProtection="0">
      <alignment vertical="center"/>
    </xf>
    <xf numFmtId="0" fontId="12" fillId="0" borderId="0">
      <alignment vertical="center"/>
    </xf>
    <xf numFmtId="0" fontId="12" fillId="0" borderId="0">
      <alignment vertical="center"/>
    </xf>
    <xf numFmtId="38" fontId="6" fillId="0" borderId="0" applyFont="0" applyFill="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6" fontId="12" fillId="0" borderId="0" applyFont="0" applyFill="0" applyBorder="0" applyAlignment="0" applyProtection="0">
      <alignment vertical="center"/>
    </xf>
    <xf numFmtId="0" fontId="2" fillId="0" borderId="0">
      <alignment vertical="center"/>
    </xf>
    <xf numFmtId="0" fontId="37" fillId="0" borderId="0">
      <alignment vertical="center"/>
    </xf>
    <xf numFmtId="38" fontId="12" fillId="0" borderId="0" applyFont="0" applyFill="0" applyBorder="0" applyAlignment="0" applyProtection="0">
      <alignment vertical="center"/>
    </xf>
    <xf numFmtId="0" fontId="143" fillId="0" borderId="0">
      <alignment vertical="center"/>
    </xf>
    <xf numFmtId="0" fontId="149" fillId="0" borderId="0" applyNumberFormat="0" applyFill="0" applyBorder="0" applyAlignment="0" applyProtection="0">
      <alignment vertical="center"/>
    </xf>
    <xf numFmtId="0" fontId="54" fillId="0" borderId="0"/>
    <xf numFmtId="0" fontId="154" fillId="0" borderId="0">
      <alignment vertical="center"/>
    </xf>
    <xf numFmtId="0" fontId="155" fillId="0" borderId="0" applyNumberFormat="0" applyFill="0" applyBorder="0" applyAlignment="0" applyProtection="0">
      <alignment vertical="top"/>
      <protection locked="0"/>
    </xf>
    <xf numFmtId="0" fontId="37" fillId="0" borderId="0">
      <alignment vertical="center"/>
    </xf>
    <xf numFmtId="0" fontId="20" fillId="0" borderId="0"/>
    <xf numFmtId="0" fontId="1" fillId="0" borderId="0">
      <alignment vertical="center"/>
    </xf>
    <xf numFmtId="0" fontId="143" fillId="0" borderId="0"/>
  </cellStyleXfs>
  <cellXfs count="2509">
    <xf numFmtId="0" fontId="0" fillId="0" borderId="0" xfId="0"/>
    <xf numFmtId="0" fontId="14" fillId="0" borderId="0" xfId="0" applyFont="1" applyProtection="1"/>
    <xf numFmtId="0" fontId="14" fillId="0" borderId="0" xfId="0" applyFont="1" applyBorder="1" applyProtection="1"/>
    <xf numFmtId="0" fontId="14" fillId="0" borderId="13" xfId="0" applyFont="1" applyBorder="1" applyProtection="1"/>
    <xf numFmtId="0" fontId="14" fillId="0" borderId="14" xfId="0" applyFont="1" applyBorder="1" applyProtection="1"/>
    <xf numFmtId="0" fontId="14" fillId="0" borderId="27" xfId="0" applyFont="1" applyBorder="1" applyProtection="1"/>
    <xf numFmtId="0" fontId="14" fillId="0" borderId="18" xfId="0" applyFont="1" applyBorder="1" applyProtection="1"/>
    <xf numFmtId="0" fontId="14" fillId="0" borderId="16" xfId="0" applyFont="1" applyBorder="1" applyProtection="1"/>
    <xf numFmtId="0" fontId="14" fillId="0" borderId="15" xfId="0" applyFont="1" applyBorder="1" applyProtection="1"/>
    <xf numFmtId="0" fontId="14" fillId="0" borderId="28" xfId="0" applyFont="1" applyBorder="1" applyAlignment="1" applyProtection="1">
      <alignment horizontal="center" vertical="center"/>
    </xf>
    <xf numFmtId="0" fontId="14" fillId="0" borderId="12" xfId="0" applyFont="1" applyBorder="1" applyAlignment="1" applyProtection="1">
      <alignment vertical="center"/>
    </xf>
    <xf numFmtId="0" fontId="14" fillId="0" borderId="28" xfId="0" applyFont="1" applyBorder="1" applyAlignment="1" applyProtection="1">
      <alignment horizontal="center" vertical="center" shrinkToFit="1"/>
    </xf>
    <xf numFmtId="0" fontId="14" fillId="0" borderId="12" xfId="0" applyFont="1" applyBorder="1" applyAlignment="1" applyProtection="1">
      <alignment horizontal="center" vertical="center" shrinkToFit="1"/>
    </xf>
    <xf numFmtId="0" fontId="14" fillId="0" borderId="10" xfId="0" applyFont="1" applyBorder="1" applyProtection="1"/>
    <xf numFmtId="0" fontId="14" fillId="0" borderId="26" xfId="0" applyFont="1" applyBorder="1" applyProtection="1"/>
    <xf numFmtId="0" fontId="16" fillId="0" borderId="0" xfId="47" applyProtection="1">
      <alignment vertical="center"/>
    </xf>
    <xf numFmtId="0" fontId="22" fillId="0" borderId="0" xfId="47" applyFont="1" applyAlignment="1" applyProtection="1">
      <alignment horizontal="right" vertical="center"/>
    </xf>
    <xf numFmtId="0" fontId="23" fillId="0" borderId="0" xfId="47" applyFont="1" applyAlignment="1" applyProtection="1">
      <alignment horizontal="center" vertical="center"/>
    </xf>
    <xf numFmtId="0" fontId="22" fillId="0" borderId="13" xfId="47" applyFont="1" applyBorder="1" applyAlignment="1" applyProtection="1">
      <alignment vertical="center" wrapText="1"/>
    </xf>
    <xf numFmtId="0" fontId="22" fillId="0" borderId="14" xfId="47" applyFont="1" applyBorder="1" applyAlignment="1" applyProtection="1">
      <alignment vertical="center" wrapText="1"/>
    </xf>
    <xf numFmtId="0" fontId="22" fillId="0" borderId="14" xfId="47" applyFont="1" applyBorder="1" applyAlignment="1" applyProtection="1">
      <alignment horizontal="justify" vertical="top" wrapText="1"/>
    </xf>
    <xf numFmtId="0" fontId="25" fillId="0" borderId="0" xfId="47" applyFont="1" applyProtection="1">
      <alignment vertical="center"/>
    </xf>
    <xf numFmtId="0" fontId="16" fillId="0" borderId="0" xfId="47" applyAlignment="1" applyProtection="1">
      <alignment vertical="center"/>
    </xf>
    <xf numFmtId="0" fontId="25" fillId="0" borderId="0" xfId="0" applyFont="1" applyProtection="1"/>
    <xf numFmtId="0" fontId="25" fillId="0" borderId="0" xfId="0" applyFont="1" applyAlignment="1" applyProtection="1">
      <alignment horizontal="center"/>
    </xf>
    <xf numFmtId="0" fontId="25" fillId="0" borderId="0" xfId="0" applyFont="1" applyBorder="1" applyAlignment="1" applyProtection="1">
      <alignment horizontal="center"/>
    </xf>
    <xf numFmtId="0" fontId="25" fillId="0" borderId="0" xfId="0" applyFont="1" applyBorder="1" applyProtection="1"/>
    <xf numFmtId="0" fontId="27" fillId="0" borderId="19" xfId="0" applyFont="1" applyBorder="1" applyAlignment="1" applyProtection="1">
      <alignment horizontal="center" vertical="center"/>
    </xf>
    <xf numFmtId="0" fontId="27" fillId="0" borderId="28" xfId="0" applyFont="1" applyBorder="1" applyAlignment="1" applyProtection="1">
      <alignment horizontal="center" vertical="center"/>
    </xf>
    <xf numFmtId="0" fontId="27" fillId="0" borderId="12" xfId="0" applyFont="1" applyBorder="1" applyAlignment="1" applyProtection="1">
      <alignment horizontal="center" vertical="center"/>
    </xf>
    <xf numFmtId="0" fontId="25" fillId="0" borderId="0" xfId="0" applyFont="1" applyAlignment="1" applyProtection="1">
      <alignment vertical="center"/>
    </xf>
    <xf numFmtId="0" fontId="27" fillId="0" borderId="0" xfId="0" applyFont="1" applyProtection="1"/>
    <xf numFmtId="0" fontId="27" fillId="0" borderId="0" xfId="0" applyFont="1" applyAlignment="1" applyProtection="1">
      <alignment horizontal="center"/>
    </xf>
    <xf numFmtId="0" fontId="27" fillId="0" borderId="19" xfId="0" applyFont="1" applyBorder="1" applyAlignment="1" applyProtection="1">
      <alignment horizontal="center" wrapText="1"/>
    </xf>
    <xf numFmtId="0" fontId="27" fillId="0" borderId="0" xfId="0" applyFont="1" applyBorder="1" applyProtection="1"/>
    <xf numFmtId="0" fontId="27" fillId="0" borderId="0" xfId="0" applyFont="1" applyBorder="1" applyAlignment="1" applyProtection="1">
      <alignment horizontal="center"/>
    </xf>
    <xf numFmtId="0" fontId="27" fillId="0" borderId="19" xfId="0" applyFont="1" applyBorder="1" applyAlignment="1" applyProtection="1">
      <alignment horizontal="center" vertical="center" wrapText="1"/>
    </xf>
    <xf numFmtId="0" fontId="27" fillId="0" borderId="11" xfId="0" applyFont="1" applyBorder="1" applyAlignment="1" applyProtection="1">
      <alignment horizontal="center" vertical="center" wrapText="1"/>
    </xf>
    <xf numFmtId="0" fontId="14" fillId="0" borderId="28" xfId="0" applyFont="1" applyBorder="1" applyAlignment="1" applyProtection="1">
      <alignment horizontal="left" vertical="center"/>
    </xf>
    <xf numFmtId="0" fontId="14" fillId="0" borderId="12" xfId="0" applyFont="1" applyBorder="1" applyAlignment="1" applyProtection="1">
      <alignment horizontal="left" vertical="center"/>
    </xf>
    <xf numFmtId="0" fontId="0" fillId="0" borderId="0" xfId="0" applyAlignment="1">
      <alignment vertical="center"/>
    </xf>
    <xf numFmtId="0" fontId="64" fillId="0" borderId="0" xfId="44" applyProtection="1">
      <alignment vertical="center"/>
      <protection locked="0"/>
    </xf>
    <xf numFmtId="0" fontId="62" fillId="0" borderId="0" xfId="44" applyFont="1" applyFill="1" applyAlignment="1" applyProtection="1">
      <alignment horizontal="justify" vertical="center"/>
    </xf>
    <xf numFmtId="0" fontId="62" fillId="0" borderId="10" xfId="44" applyFont="1" applyFill="1" applyBorder="1" applyAlignment="1" applyProtection="1">
      <alignment horizontal="left"/>
    </xf>
    <xf numFmtId="0" fontId="64" fillId="0" borderId="10" xfId="44" applyFill="1" applyBorder="1" applyAlignment="1" applyProtection="1"/>
    <xf numFmtId="0" fontId="64" fillId="0" borderId="10" xfId="44" applyFill="1" applyBorder="1" applyAlignment="1" applyProtection="1">
      <alignment horizontal="left"/>
    </xf>
    <xf numFmtId="0" fontId="62" fillId="0" borderId="10" xfId="44" applyFont="1" applyFill="1" applyBorder="1" applyAlignment="1" applyProtection="1">
      <alignment horizontal="left"/>
      <protection locked="0"/>
    </xf>
    <xf numFmtId="0" fontId="63" fillId="0" borderId="10" xfId="44" applyFont="1" applyFill="1" applyBorder="1" applyAlignment="1" applyProtection="1">
      <alignment horizontal="left"/>
      <protection locked="0"/>
    </xf>
    <xf numFmtId="0" fontId="62" fillId="0" borderId="10" xfId="44" applyFont="1" applyFill="1" applyBorder="1" applyAlignment="1" applyProtection="1">
      <alignment horizontal="right"/>
    </xf>
    <xf numFmtId="0" fontId="62" fillId="0" borderId="28" xfId="44" applyFont="1" applyFill="1" applyBorder="1" applyAlignment="1" applyProtection="1">
      <alignment horizontal="left"/>
    </xf>
    <xf numFmtId="0" fontId="62" fillId="0" borderId="0" xfId="44" applyFont="1" applyFill="1" applyAlignment="1" applyProtection="1">
      <alignment horizontal="left" vertical="center"/>
    </xf>
    <xf numFmtId="0" fontId="64" fillId="0" borderId="0" xfId="44" applyFill="1" applyAlignment="1" applyProtection="1">
      <alignment vertical="center"/>
      <protection locked="0"/>
    </xf>
    <xf numFmtId="0" fontId="64" fillId="0" borderId="0" xfId="44" applyFill="1" applyAlignment="1" applyProtection="1">
      <alignment vertical="center"/>
    </xf>
    <xf numFmtId="0" fontId="62" fillId="0" borderId="0" xfId="44" applyFont="1" applyFill="1" applyBorder="1" applyAlignment="1" applyProtection="1">
      <alignment horizontal="left" vertical="center"/>
    </xf>
    <xf numFmtId="0" fontId="62" fillId="0" borderId="0" xfId="44" applyFont="1" applyFill="1" applyBorder="1" applyAlignment="1" applyProtection="1">
      <alignment horizontal="justify" vertical="center"/>
    </xf>
    <xf numFmtId="0" fontId="62" fillId="0" borderId="0" xfId="44" applyFont="1" applyFill="1" applyAlignment="1" applyProtection="1">
      <alignment horizontal="right" vertical="center"/>
    </xf>
    <xf numFmtId="0" fontId="64" fillId="0" borderId="0" xfId="44" applyFill="1" applyProtection="1">
      <alignment vertical="center"/>
    </xf>
    <xf numFmtId="0" fontId="64" fillId="0" borderId="0" xfId="44" applyFill="1" applyProtection="1">
      <alignment vertical="center"/>
      <protection locked="0"/>
    </xf>
    <xf numFmtId="0" fontId="32" fillId="0" borderId="19" xfId="0" applyFont="1" applyBorder="1" applyAlignment="1">
      <alignment horizontal="center" vertical="center"/>
    </xf>
    <xf numFmtId="0" fontId="27" fillId="0" borderId="0" xfId="0" applyFont="1" applyBorder="1" applyAlignment="1" applyProtection="1">
      <alignment vertical="top" wrapText="1"/>
    </xf>
    <xf numFmtId="0" fontId="17" fillId="0" borderId="0" xfId="53" applyFont="1" applyFill="1">
      <alignment vertical="center"/>
    </xf>
    <xf numFmtId="0" fontId="64" fillId="0" borderId="0" xfId="53">
      <alignment vertical="center"/>
    </xf>
    <xf numFmtId="0" fontId="17" fillId="0" borderId="66" xfId="53" applyFont="1" applyFill="1" applyBorder="1">
      <alignment vertical="center"/>
    </xf>
    <xf numFmtId="0" fontId="17" fillId="0" borderId="0" xfId="53" applyFont="1" applyFill="1" applyBorder="1">
      <alignment vertical="center"/>
    </xf>
    <xf numFmtId="0" fontId="17" fillId="0" borderId="61" xfId="53" applyFont="1" applyFill="1" applyBorder="1">
      <alignment vertical="center"/>
    </xf>
    <xf numFmtId="0" fontId="17" fillId="0" borderId="55" xfId="53" applyFont="1" applyFill="1" applyBorder="1">
      <alignment vertical="center"/>
    </xf>
    <xf numFmtId="0" fontId="17" fillId="0" borderId="58" xfId="53" applyFont="1" applyFill="1" applyBorder="1">
      <alignment vertical="center"/>
    </xf>
    <xf numFmtId="0" fontId="17" fillId="0" borderId="62" xfId="53" applyFont="1" applyFill="1" applyBorder="1">
      <alignment vertical="center"/>
    </xf>
    <xf numFmtId="0" fontId="72" fillId="0" borderId="0" xfId="53" applyFont="1" applyFill="1">
      <alignment vertical="center"/>
    </xf>
    <xf numFmtId="0" fontId="72" fillId="0" borderId="0" xfId="53" applyFont="1" applyFill="1" applyBorder="1">
      <alignment vertical="center"/>
    </xf>
    <xf numFmtId="0" fontId="72" fillId="0" borderId="0" xfId="53" applyFont="1" applyFill="1" applyBorder="1" applyAlignment="1">
      <alignment vertical="center"/>
    </xf>
    <xf numFmtId="0" fontId="72" fillId="0" borderId="0" xfId="53" applyFont="1">
      <alignment vertical="center"/>
    </xf>
    <xf numFmtId="0" fontId="17" fillId="0" borderId="117" xfId="53" applyFont="1" applyFill="1" applyBorder="1">
      <alignment vertical="center"/>
    </xf>
    <xf numFmtId="0" fontId="17" fillId="0" borderId="40" xfId="53" applyFont="1" applyFill="1" applyBorder="1">
      <alignment vertical="center"/>
    </xf>
    <xf numFmtId="0" fontId="17" fillId="0" borderId="118" xfId="53" applyFont="1" applyFill="1" applyBorder="1">
      <alignment vertical="center"/>
    </xf>
    <xf numFmtId="0" fontId="72" fillId="0" borderId="66" xfId="53" applyFont="1" applyFill="1" applyBorder="1">
      <alignment vertical="center"/>
    </xf>
    <xf numFmtId="0" fontId="72" fillId="0" borderId="61" xfId="53" applyFont="1" applyFill="1" applyBorder="1">
      <alignment vertical="center"/>
    </xf>
    <xf numFmtId="0" fontId="17" fillId="0" borderId="0" xfId="57" applyFont="1" applyFill="1" applyAlignment="1">
      <alignment vertical="center"/>
    </xf>
    <xf numFmtId="0" fontId="73" fillId="0" borderId="0" xfId="57" applyFont="1" applyFill="1" applyAlignment="1">
      <alignment vertical="center"/>
    </xf>
    <xf numFmtId="0" fontId="73" fillId="0" borderId="0" xfId="57" applyFont="1" applyFill="1" applyAlignment="1">
      <alignment horizontal="right" vertical="center"/>
    </xf>
    <xf numFmtId="0" fontId="73" fillId="0" borderId="0" xfId="58" applyFont="1" applyFill="1" applyAlignment="1">
      <alignment vertical="center"/>
    </xf>
    <xf numFmtId="0" fontId="73" fillId="0" borderId="0" xfId="57" applyFont="1" applyFill="1" applyAlignment="1">
      <alignment horizontal="centerContinuous" vertical="center"/>
    </xf>
    <xf numFmtId="0" fontId="73" fillId="0" borderId="14" xfId="57" applyFont="1" applyFill="1" applyBorder="1" applyAlignment="1">
      <alignment vertical="center"/>
    </xf>
    <xf numFmtId="0" fontId="73" fillId="0" borderId="0" xfId="60" applyFont="1" applyFill="1" applyAlignment="1">
      <alignment vertical="center"/>
    </xf>
    <xf numFmtId="0" fontId="73" fillId="0" borderId="0" xfId="60" applyFont="1" applyFill="1" applyAlignment="1">
      <alignment horizontal="right" vertical="center"/>
    </xf>
    <xf numFmtId="0" fontId="73" fillId="0" borderId="0" xfId="60" applyFont="1" applyFill="1" applyAlignment="1">
      <alignment horizontal="centerContinuous" vertical="center"/>
    </xf>
    <xf numFmtId="0" fontId="73" fillId="0" borderId="19" xfId="60" applyFont="1" applyFill="1" applyBorder="1" applyAlignment="1">
      <alignment horizontal="center" vertical="center"/>
    </xf>
    <xf numFmtId="0" fontId="73" fillId="0" borderId="11" xfId="60" applyFont="1" applyFill="1" applyBorder="1" applyAlignment="1">
      <alignment horizontal="centerContinuous" vertical="center"/>
    </xf>
    <xf numFmtId="0" fontId="73" fillId="0" borderId="12" xfId="60" applyFont="1" applyFill="1" applyBorder="1" applyAlignment="1">
      <alignment horizontal="centerContinuous" vertical="center"/>
    </xf>
    <xf numFmtId="0" fontId="73" fillId="0" borderId="22" xfId="60" applyFont="1" applyFill="1" applyBorder="1" applyAlignment="1">
      <alignment vertical="center"/>
    </xf>
    <xf numFmtId="0" fontId="73" fillId="0" borderId="15" xfId="60" applyFont="1" applyFill="1" applyBorder="1" applyAlignment="1">
      <alignment vertical="center"/>
    </xf>
    <xf numFmtId="0" fontId="73" fillId="0" borderId="23" xfId="60" applyFont="1" applyFill="1" applyBorder="1" applyAlignment="1">
      <alignment vertical="center"/>
    </xf>
    <xf numFmtId="0" fontId="73" fillId="0" borderId="10" xfId="60" applyFont="1" applyFill="1" applyBorder="1" applyAlignment="1">
      <alignment vertical="center"/>
    </xf>
    <xf numFmtId="0" fontId="73" fillId="0" borderId="26" xfId="60" applyFont="1" applyFill="1" applyBorder="1" applyAlignment="1">
      <alignment vertical="center"/>
    </xf>
    <xf numFmtId="0" fontId="73" fillId="0" borderId="39" xfId="60" applyFont="1" applyFill="1" applyBorder="1" applyAlignment="1">
      <alignment vertical="center"/>
    </xf>
    <xf numFmtId="0" fontId="17" fillId="0" borderId="0" xfId="61" applyFont="1" applyFill="1" applyAlignment="1">
      <alignment vertical="center"/>
    </xf>
    <xf numFmtId="0" fontId="73" fillId="0" borderId="0" xfId="61" applyFont="1" applyFill="1" applyAlignment="1">
      <alignment vertical="center"/>
    </xf>
    <xf numFmtId="0" fontId="73" fillId="0" borderId="0" xfId="61" applyFont="1" applyFill="1" applyAlignment="1">
      <alignment horizontal="left" vertical="center"/>
    </xf>
    <xf numFmtId="0" fontId="73" fillId="0" borderId="110" xfId="61" applyFont="1" applyFill="1" applyBorder="1" applyAlignment="1">
      <alignment horizontal="centerContinuous" vertical="center"/>
    </xf>
    <xf numFmtId="0" fontId="73" fillId="0" borderId="47" xfId="61" applyFont="1" applyFill="1" applyBorder="1" applyAlignment="1">
      <alignment horizontal="centerContinuous" vertical="center"/>
    </xf>
    <xf numFmtId="0" fontId="72" fillId="0" borderId="66" xfId="53" applyFont="1" applyFill="1" applyBorder="1" applyAlignment="1">
      <alignment horizontal="center" vertical="center"/>
    </xf>
    <xf numFmtId="0" fontId="72" fillId="0" borderId="0" xfId="53" applyFont="1" applyFill="1" applyBorder="1" applyAlignment="1">
      <alignment horizontal="center" vertical="center"/>
    </xf>
    <xf numFmtId="0" fontId="72" fillId="0" borderId="61" xfId="53" applyFont="1" applyFill="1" applyBorder="1" applyAlignment="1">
      <alignment horizontal="center" vertical="center"/>
    </xf>
    <xf numFmtId="0" fontId="17" fillId="0" borderId="0" xfId="53" applyFont="1" applyFill="1" applyBorder="1" applyAlignment="1">
      <alignment horizontal="right" vertical="center"/>
    </xf>
    <xf numFmtId="0" fontId="17" fillId="0" borderId="58" xfId="53" applyFont="1" applyFill="1" applyBorder="1" applyAlignment="1">
      <alignment horizontal="right" vertical="center"/>
    </xf>
    <xf numFmtId="0" fontId="73" fillId="0" borderId="0" xfId="61" applyFont="1" applyFill="1" applyAlignment="1">
      <alignment horizontal="right" vertical="center"/>
    </xf>
    <xf numFmtId="0" fontId="17" fillId="0" borderId="0" xfId="53" applyFont="1" applyFill="1" applyBorder="1" applyAlignment="1">
      <alignment horizontal="center"/>
    </xf>
    <xf numFmtId="0" fontId="72" fillId="0" borderId="0" xfId="53" applyFont="1" applyFill="1" applyBorder="1" applyAlignment="1">
      <alignment horizontal="left" vertical="center"/>
    </xf>
    <xf numFmtId="0" fontId="17" fillId="0" borderId="66" xfId="53" quotePrefix="1" applyFont="1" applyFill="1" applyBorder="1">
      <alignment vertical="center"/>
    </xf>
    <xf numFmtId="0" fontId="81" fillId="0" borderId="0" xfId="57" applyFont="1" applyFill="1" applyAlignment="1">
      <alignment horizontal="right" vertical="center"/>
    </xf>
    <xf numFmtId="0" fontId="82" fillId="0" borderId="0" xfId="60" applyFont="1" applyFill="1" applyAlignment="1">
      <alignment vertical="center"/>
    </xf>
    <xf numFmtId="0" fontId="14" fillId="0" borderId="28" xfId="0" applyFont="1" applyBorder="1" applyAlignment="1" applyProtection="1">
      <alignment vertical="center" shrinkToFit="1"/>
    </xf>
    <xf numFmtId="0" fontId="14" fillId="0" borderId="28" xfId="0" applyFont="1" applyBorder="1" applyAlignment="1" applyProtection="1">
      <alignment vertical="center"/>
    </xf>
    <xf numFmtId="0" fontId="17" fillId="0" borderId="58" xfId="53" applyFont="1" applyFill="1" applyBorder="1" applyAlignment="1">
      <alignment vertical="center"/>
    </xf>
    <xf numFmtId="0" fontId="17" fillId="0" borderId="0" xfId="53" applyFont="1" applyFill="1" applyBorder="1" applyAlignment="1">
      <alignment vertical="center"/>
    </xf>
    <xf numFmtId="0" fontId="27" fillId="0" borderId="11" xfId="0" applyFont="1" applyBorder="1" applyAlignment="1" applyProtection="1">
      <alignment horizontal="center" vertical="center"/>
    </xf>
    <xf numFmtId="0" fontId="73" fillId="0" borderId="21" xfId="57" applyFont="1" applyFill="1" applyBorder="1" applyAlignment="1">
      <alignment horizontal="center" vertical="center"/>
    </xf>
    <xf numFmtId="0" fontId="73" fillId="0" borderId="15" xfId="60" applyFont="1" applyFill="1" applyBorder="1" applyAlignment="1">
      <alignment horizontal="center" vertical="center"/>
    </xf>
    <xf numFmtId="0" fontId="73" fillId="0" borderId="0" xfId="60" applyFont="1" applyFill="1" applyAlignment="1">
      <alignment horizontal="center" vertical="center"/>
    </xf>
    <xf numFmtId="0" fontId="73" fillId="0" borderId="0" xfId="61" applyFont="1" applyFill="1" applyAlignment="1">
      <alignment horizontal="center" vertical="center"/>
    </xf>
    <xf numFmtId="0" fontId="0" fillId="0" borderId="0" xfId="0" applyAlignment="1"/>
    <xf numFmtId="0" fontId="73" fillId="0" borderId="22" xfId="60" applyFont="1" applyFill="1" applyBorder="1" applyAlignment="1">
      <alignment horizontal="center" vertical="center"/>
    </xf>
    <xf numFmtId="0" fontId="85" fillId="0" borderId="0" xfId="0" applyFont="1" applyAlignment="1" applyProtection="1">
      <alignment vertical="center"/>
    </xf>
    <xf numFmtId="176" fontId="14" fillId="0" borderId="0" xfId="0" applyNumberFormat="1" applyFont="1" applyFill="1" applyBorder="1" applyAlignment="1" applyProtection="1">
      <protection locked="0"/>
    </xf>
    <xf numFmtId="0" fontId="73" fillId="0" borderId="0" xfId="57" applyFont="1" applyFill="1" applyAlignment="1">
      <alignment horizontal="right" vertical="center" indent="1"/>
    </xf>
    <xf numFmtId="0" fontId="73" fillId="0" borderId="0" xfId="58" applyFont="1" applyFill="1" applyAlignment="1">
      <alignment horizontal="right" vertical="center" indent="1"/>
    </xf>
    <xf numFmtId="0" fontId="73" fillId="0" borderId="0" xfId="61" applyFont="1" applyFill="1" applyAlignment="1">
      <alignment horizontal="right" vertical="center" indent="1"/>
    </xf>
    <xf numFmtId="0" fontId="73" fillId="0" borderId="0" xfId="57" applyFont="1" applyFill="1" applyAlignment="1">
      <alignment horizontal="right" vertical="top" indent="1"/>
    </xf>
    <xf numFmtId="0" fontId="73" fillId="0" borderId="0" xfId="60" applyFont="1" applyFill="1" applyAlignment="1">
      <alignment horizontal="right" vertical="center" indent="1"/>
    </xf>
    <xf numFmtId="0" fontId="73" fillId="0" borderId="26" xfId="60" applyFont="1" applyFill="1" applyBorder="1" applyAlignment="1">
      <alignment horizontal="distributed" vertical="center" justifyLastLine="1"/>
    </xf>
    <xf numFmtId="0" fontId="73" fillId="0" borderId="0" xfId="57" applyFont="1" applyFill="1" applyAlignment="1">
      <alignment horizontal="right" indent="1"/>
    </xf>
    <xf numFmtId="0" fontId="73" fillId="0" borderId="0" xfId="58" applyFont="1" applyFill="1" applyAlignment="1">
      <alignment horizontal="right" indent="1"/>
    </xf>
    <xf numFmtId="0" fontId="73" fillId="0" borderId="10" xfId="57" applyFont="1" applyFill="1" applyBorder="1" applyAlignment="1">
      <alignment horizontal="distributed" vertical="center" justifyLastLine="1"/>
    </xf>
    <xf numFmtId="0" fontId="27" fillId="0" borderId="19" xfId="0" applyFont="1" applyBorder="1" applyAlignment="1" applyProtection="1">
      <alignment horizontal="center" vertical="center" shrinkToFit="1"/>
    </xf>
    <xf numFmtId="0" fontId="29" fillId="0" borderId="19" xfId="0" applyFont="1" applyBorder="1" applyAlignment="1" applyProtection="1">
      <alignment horizontal="center" vertical="center" shrinkToFit="1"/>
    </xf>
    <xf numFmtId="0" fontId="31" fillId="0" borderId="0" xfId="0" applyFont="1" applyAlignment="1">
      <alignment vertical="center"/>
    </xf>
    <xf numFmtId="0" fontId="32" fillId="0" borderId="11" xfId="0" applyFont="1" applyBorder="1" applyAlignment="1">
      <alignment horizontal="center" vertical="center"/>
    </xf>
    <xf numFmtId="0" fontId="35" fillId="0" borderId="20" xfId="0" applyFont="1" applyBorder="1" applyAlignment="1">
      <alignment horizontal="center" vertical="center"/>
    </xf>
    <xf numFmtId="0" fontId="32"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2" fillId="0" borderId="0" xfId="0" applyFont="1" applyAlignment="1">
      <alignment vertical="center"/>
    </xf>
    <xf numFmtId="0" fontId="0" fillId="29" borderId="24" xfId="0" applyNumberFormat="1" applyFill="1" applyBorder="1" applyAlignment="1" applyProtection="1">
      <alignment horizontal="left" vertical="center"/>
      <protection locked="0"/>
    </xf>
    <xf numFmtId="0" fontId="0" fillId="29" borderId="24" xfId="0" applyFill="1" applyBorder="1" applyAlignment="1" applyProtection="1">
      <alignment horizontal="left" vertical="center"/>
      <protection locked="0"/>
    </xf>
    <xf numFmtId="0" fontId="0" fillId="29" borderId="24" xfId="0" applyFill="1" applyBorder="1" applyAlignment="1" applyProtection="1">
      <alignment vertical="center"/>
      <protection locked="0"/>
    </xf>
    <xf numFmtId="0" fontId="0" fillId="29" borderId="24" xfId="0" applyFill="1" applyBorder="1" applyAlignment="1" applyProtection="1">
      <alignment vertical="center" shrinkToFit="1"/>
      <protection locked="0"/>
    </xf>
    <xf numFmtId="176" fontId="0" fillId="29" borderId="24" xfId="0" applyNumberFormat="1" applyFill="1" applyBorder="1" applyAlignment="1" applyProtection="1">
      <alignment horizontal="left" vertical="center"/>
      <protection locked="0"/>
    </xf>
    <xf numFmtId="38" fontId="0" fillId="29" borderId="24" xfId="33" applyFont="1" applyFill="1" applyBorder="1" applyAlignment="1" applyProtection="1">
      <alignment horizontal="left" vertical="center"/>
      <protection locked="0"/>
    </xf>
    <xf numFmtId="0" fontId="0" fillId="29" borderId="25" xfId="0" applyFill="1" applyBorder="1" applyAlignment="1" applyProtection="1">
      <alignment horizontal="left" vertical="center"/>
      <protection locked="0"/>
    </xf>
    <xf numFmtId="0" fontId="20" fillId="31" borderId="19" xfId="0" applyFont="1" applyFill="1" applyBorder="1" applyAlignment="1" applyProtection="1">
      <alignment horizontal="center" shrinkToFit="1"/>
      <protection locked="0"/>
    </xf>
    <xf numFmtId="179" fontId="20" fillId="31" borderId="19" xfId="0" applyNumberFormat="1" applyFont="1" applyFill="1" applyBorder="1" applyAlignment="1" applyProtection="1">
      <alignment horizontal="center" shrinkToFit="1"/>
      <protection locked="0"/>
    </xf>
    <xf numFmtId="49" fontId="20" fillId="31" borderId="19" xfId="0" applyNumberFormat="1" applyFont="1" applyFill="1" applyBorder="1" applyAlignment="1" applyProtection="1">
      <alignment horizontal="center" shrinkToFit="1"/>
      <protection locked="0"/>
    </xf>
    <xf numFmtId="0" fontId="20" fillId="31" borderId="11" xfId="0" applyFont="1" applyFill="1" applyBorder="1" applyAlignment="1" applyProtection="1">
      <alignment horizontal="center" shrinkToFit="1"/>
      <protection locked="0"/>
    </xf>
    <xf numFmtId="0" fontId="73" fillId="30" borderId="23" xfId="57" applyFont="1" applyFill="1" applyBorder="1" applyAlignment="1">
      <alignment vertical="center" wrapText="1"/>
    </xf>
    <xf numFmtId="38" fontId="73" fillId="30" borderId="26" xfId="33" applyFont="1" applyFill="1" applyBorder="1" applyAlignment="1">
      <alignment vertical="center" wrapText="1"/>
    </xf>
    <xf numFmtId="0" fontId="73" fillId="30" borderId="22" xfId="60" applyFont="1" applyFill="1" applyBorder="1" applyAlignment="1">
      <alignment vertical="center" shrinkToFit="1"/>
    </xf>
    <xf numFmtId="0" fontId="73" fillId="30" borderId="15" xfId="60" applyFont="1" applyFill="1" applyBorder="1" applyAlignment="1">
      <alignment vertical="center" shrinkToFit="1"/>
    </xf>
    <xf numFmtId="0" fontId="82" fillId="30" borderId="22" xfId="60" applyFont="1" applyFill="1" applyBorder="1" applyAlignment="1">
      <alignment vertical="center" shrinkToFit="1"/>
    </xf>
    <xf numFmtId="0" fontId="82" fillId="30" borderId="22" xfId="60" applyFont="1" applyFill="1" applyBorder="1" applyAlignment="1">
      <alignment horizontal="center" vertical="center" shrinkToFit="1"/>
    </xf>
    <xf numFmtId="0" fontId="82" fillId="30" borderId="15" xfId="60" applyFont="1" applyFill="1" applyBorder="1" applyAlignment="1">
      <alignment vertical="center" shrinkToFit="1"/>
    </xf>
    <xf numFmtId="0" fontId="73" fillId="30" borderId="26" xfId="60" applyFont="1" applyFill="1" applyBorder="1" applyAlignment="1">
      <alignment vertical="center" shrinkToFit="1"/>
    </xf>
    <xf numFmtId="0" fontId="73" fillId="30" borderId="113" xfId="61" applyFont="1" applyFill="1" applyBorder="1" applyAlignment="1">
      <alignment vertical="center" wrapText="1"/>
    </xf>
    <xf numFmtId="0" fontId="73" fillId="30" borderId="12" xfId="61" applyFont="1" applyFill="1" applyBorder="1" applyAlignment="1">
      <alignment vertical="center" wrapText="1"/>
    </xf>
    <xf numFmtId="0" fontId="73" fillId="30" borderId="12" xfId="61" applyFont="1" applyFill="1" applyBorder="1" applyAlignment="1">
      <alignment horizontal="center" vertical="center" wrapText="1"/>
    </xf>
    <xf numFmtId="0" fontId="73" fillId="30" borderId="83" xfId="61" applyFont="1" applyFill="1" applyBorder="1" applyAlignment="1">
      <alignment vertical="center" wrapText="1"/>
    </xf>
    <xf numFmtId="0" fontId="73" fillId="30" borderId="26" xfId="61" applyFont="1" applyFill="1" applyBorder="1" applyAlignment="1">
      <alignment vertical="center" wrapText="1"/>
    </xf>
    <xf numFmtId="0" fontId="73" fillId="30" borderId="26" xfId="61" applyFont="1" applyFill="1" applyBorder="1" applyAlignment="1">
      <alignment horizontal="center" vertical="center" wrapText="1"/>
    </xf>
    <xf numFmtId="0" fontId="73" fillId="30" borderId="85" xfId="61" applyFont="1" applyFill="1" applyBorder="1" applyAlignment="1">
      <alignment vertical="center" wrapText="1"/>
    </xf>
    <xf numFmtId="0" fontId="73" fillId="30" borderId="35" xfId="61" applyFont="1" applyFill="1" applyBorder="1" applyAlignment="1">
      <alignment vertical="center" wrapText="1"/>
    </xf>
    <xf numFmtId="0" fontId="73" fillId="30" borderId="35" xfId="61" applyFont="1" applyFill="1" applyBorder="1" applyAlignment="1">
      <alignment horizontal="center" vertical="center" wrapText="1"/>
    </xf>
    <xf numFmtId="0" fontId="64" fillId="30" borderId="0" xfId="44" applyFill="1" applyAlignment="1" applyProtection="1">
      <protection locked="0"/>
    </xf>
    <xf numFmtId="0" fontId="63" fillId="30" borderId="10" xfId="44" applyFont="1" applyFill="1" applyBorder="1" applyAlignment="1" applyProtection="1">
      <alignment horizontal="left"/>
      <protection locked="0"/>
    </xf>
    <xf numFmtId="0" fontId="59" fillId="0" borderId="0" xfId="44" applyFont="1" applyFill="1" applyAlignment="1" applyProtection="1">
      <alignment vertical="center" wrapText="1"/>
      <protection locked="0"/>
    </xf>
    <xf numFmtId="0" fontId="17" fillId="29" borderId="0" xfId="53" applyFont="1" applyFill="1" applyBorder="1" applyAlignment="1">
      <alignment horizontal="left"/>
    </xf>
    <xf numFmtId="177" fontId="14" fillId="29" borderId="16" xfId="0" applyNumberFormat="1" applyFont="1" applyFill="1" applyBorder="1" applyAlignment="1" applyProtection="1">
      <alignment horizontal="left" indent="1"/>
    </xf>
    <xf numFmtId="0" fontId="14" fillId="29" borderId="0" xfId="0" applyFont="1" applyFill="1" applyBorder="1" applyProtection="1"/>
    <xf numFmtId="0" fontId="73" fillId="29" borderId="0" xfId="57" applyFont="1" applyFill="1" applyAlignment="1">
      <alignment vertical="center" shrinkToFit="1"/>
    </xf>
    <xf numFmtId="0" fontId="73" fillId="29" borderId="0" xfId="57" applyFont="1" applyFill="1" applyAlignment="1">
      <alignment vertical="center"/>
    </xf>
    <xf numFmtId="0" fontId="73" fillId="29" borderId="0" xfId="60" applyFont="1" applyFill="1" applyAlignment="1">
      <alignment horizontal="left" vertical="center" indent="1"/>
    </xf>
    <xf numFmtId="0" fontId="73" fillId="29" borderId="0" xfId="60" applyFont="1" applyFill="1" applyAlignment="1">
      <alignment vertical="center"/>
    </xf>
    <xf numFmtId="0" fontId="73" fillId="29" borderId="0" xfId="61" applyFont="1" applyFill="1" applyAlignment="1">
      <alignment horizontal="left" vertical="center" indent="1"/>
    </xf>
    <xf numFmtId="0" fontId="73" fillId="29" borderId="0" xfId="61" applyFont="1" applyFill="1" applyAlignment="1">
      <alignment vertical="center"/>
    </xf>
    <xf numFmtId="0" fontId="17" fillId="0" borderId="0" xfId="65" applyFont="1" applyAlignment="1">
      <alignment horizontal="justify" vertical="center"/>
    </xf>
    <xf numFmtId="0" fontId="12" fillId="0" borderId="0" xfId="65">
      <alignment vertical="center"/>
    </xf>
    <xf numFmtId="0" fontId="77" fillId="0" borderId="0" xfId="65" applyFont="1" applyAlignment="1">
      <alignment horizontal="justify" vertical="center"/>
    </xf>
    <xf numFmtId="0" fontId="17" fillId="0" borderId="0" xfId="65" applyFont="1" applyAlignment="1">
      <alignment vertical="center"/>
    </xf>
    <xf numFmtId="0" fontId="91" fillId="0" borderId="0" xfId="65" applyFont="1" applyAlignment="1">
      <alignment horizontal="justify" vertical="center"/>
    </xf>
    <xf numFmtId="0" fontId="17" fillId="0" borderId="0" xfId="65" applyFont="1" applyAlignment="1">
      <alignment horizontal="center" vertical="center"/>
    </xf>
    <xf numFmtId="0" fontId="17" fillId="0" borderId="11" xfId="65" applyFont="1" applyBorder="1" applyAlignment="1">
      <alignment horizontal="center" vertical="center" wrapText="1"/>
    </xf>
    <xf numFmtId="0" fontId="17" fillId="0" borderId="19" xfId="65" applyFont="1" applyBorder="1" applyAlignment="1">
      <alignment horizontal="center" vertical="center" wrapText="1"/>
    </xf>
    <xf numFmtId="0" fontId="17" fillId="0" borderId="12" xfId="65" applyFont="1" applyBorder="1" applyAlignment="1">
      <alignment horizontal="center" vertical="center" wrapText="1"/>
    </xf>
    <xf numFmtId="0" fontId="17" fillId="0" borderId="0" xfId="65" applyFont="1" applyAlignment="1">
      <alignment horizontal="right" vertical="center"/>
    </xf>
    <xf numFmtId="0" fontId="22" fillId="0" borderId="0" xfId="65" applyFont="1">
      <alignment vertical="center"/>
    </xf>
    <xf numFmtId="0" fontId="12" fillId="0" borderId="0" xfId="65" applyAlignment="1">
      <alignment vertical="center"/>
    </xf>
    <xf numFmtId="0" fontId="77" fillId="0" borderId="0" xfId="65" applyFont="1" applyAlignment="1">
      <alignment vertical="center"/>
    </xf>
    <xf numFmtId="0" fontId="55" fillId="0" borderId="0" xfId="65" applyFont="1" applyAlignment="1">
      <alignment vertical="center"/>
    </xf>
    <xf numFmtId="0" fontId="22" fillId="0" borderId="0" xfId="65" applyFont="1" applyAlignment="1">
      <alignment vertical="center"/>
    </xf>
    <xf numFmtId="0" fontId="22" fillId="0" borderId="10" xfId="65" applyFont="1" applyBorder="1" applyAlignment="1">
      <alignment vertical="center"/>
    </xf>
    <xf numFmtId="0" fontId="77" fillId="0" borderId="0" xfId="65" applyFont="1" applyBorder="1" applyAlignment="1">
      <alignment vertical="top" wrapText="1"/>
    </xf>
    <xf numFmtId="0" fontId="22" fillId="0" borderId="0" xfId="65" applyFont="1" applyAlignment="1">
      <alignment horizontal="left" vertical="center" wrapText="1"/>
    </xf>
    <xf numFmtId="0" fontId="22" fillId="0" borderId="0" xfId="65" applyFont="1" applyAlignment="1">
      <alignment vertical="top" wrapText="1"/>
    </xf>
    <xf numFmtId="0" fontId="77" fillId="0" borderId="28" xfId="65" applyFont="1" applyBorder="1" applyAlignment="1">
      <alignment vertical="top" wrapText="1"/>
    </xf>
    <xf numFmtId="0" fontId="77" fillId="0" borderId="10" xfId="65" applyFont="1" applyBorder="1" applyAlignment="1">
      <alignment vertical="top" wrapText="1"/>
    </xf>
    <xf numFmtId="0" fontId="12" fillId="32" borderId="10" xfId="65" applyFill="1" applyBorder="1" applyAlignment="1">
      <alignment vertical="center"/>
    </xf>
    <xf numFmtId="0" fontId="12" fillId="32" borderId="0" xfId="65" applyFill="1" applyBorder="1" applyAlignment="1">
      <alignment vertical="center"/>
    </xf>
    <xf numFmtId="0" fontId="12" fillId="32" borderId="28" xfId="65" applyFill="1" applyBorder="1" applyAlignment="1">
      <alignment vertical="center"/>
    </xf>
    <xf numFmtId="0" fontId="91" fillId="30" borderId="16" xfId="65" applyFont="1" applyFill="1" applyBorder="1" applyAlignment="1">
      <alignment vertical="top" wrapText="1"/>
    </xf>
    <xf numFmtId="0" fontId="91" fillId="30" borderId="22" xfId="65" applyFont="1" applyFill="1" applyBorder="1" applyAlignment="1">
      <alignment vertical="top" wrapText="1"/>
    </xf>
    <xf numFmtId="0" fontId="91" fillId="30" borderId="15" xfId="65" applyFont="1" applyFill="1" applyBorder="1" applyAlignment="1">
      <alignment vertical="top" wrapText="1"/>
    </xf>
    <xf numFmtId="0" fontId="91" fillId="30" borderId="18" xfId="65" applyFont="1" applyFill="1" applyBorder="1" applyAlignment="1">
      <alignment vertical="top" wrapText="1"/>
    </xf>
    <xf numFmtId="0" fontId="91" fillId="30" borderId="23" xfId="65" applyFont="1" applyFill="1" applyBorder="1" applyAlignment="1">
      <alignment vertical="top" wrapText="1"/>
    </xf>
    <xf numFmtId="0" fontId="91" fillId="30" borderId="26" xfId="65" applyFont="1" applyFill="1" applyBorder="1" applyAlignment="1">
      <alignment vertical="top" wrapText="1"/>
    </xf>
    <xf numFmtId="0" fontId="0" fillId="28" borderId="0" xfId="0" applyFill="1" applyAlignment="1">
      <alignment vertical="center"/>
    </xf>
    <xf numFmtId="176" fontId="17" fillId="29" borderId="0" xfId="0" applyNumberFormat="1" applyFont="1" applyFill="1" applyAlignment="1">
      <alignment vertical="center"/>
    </xf>
    <xf numFmtId="0" fontId="65" fillId="0" borderId="0" xfId="70" applyFont="1" applyAlignment="1">
      <alignment horizontal="left" vertical="center"/>
    </xf>
    <xf numFmtId="0" fontId="66" fillId="0" borderId="0" xfId="70" applyFont="1" applyAlignment="1">
      <alignment horizontal="center" vertical="center"/>
    </xf>
    <xf numFmtId="0" fontId="65" fillId="0" borderId="0" xfId="70" applyFont="1" applyAlignment="1">
      <alignment horizontal="center" vertical="center"/>
    </xf>
    <xf numFmtId="0" fontId="66" fillId="0" borderId="0" xfId="70" applyFont="1">
      <alignment vertical="center"/>
    </xf>
    <xf numFmtId="0" fontId="67" fillId="0" borderId="0" xfId="70" applyFont="1" applyAlignment="1">
      <alignment horizontal="right" vertical="center"/>
    </xf>
    <xf numFmtId="0" fontId="66" fillId="0" borderId="70" xfId="70" applyFont="1" applyBorder="1" applyAlignment="1">
      <alignment horizontal="center" vertical="center"/>
    </xf>
    <xf numFmtId="0" fontId="66" fillId="0" borderId="88" xfId="70" applyFont="1" applyBorder="1" applyAlignment="1">
      <alignment horizontal="center" vertical="center"/>
    </xf>
    <xf numFmtId="0" fontId="66" fillId="0" borderId="89" xfId="70" applyFont="1" applyBorder="1" applyAlignment="1">
      <alignment horizontal="center" vertical="center"/>
    </xf>
    <xf numFmtId="1" fontId="66" fillId="0" borderId="0" xfId="70" applyNumberFormat="1" applyFont="1">
      <alignment vertical="center"/>
    </xf>
    <xf numFmtId="182" fontId="66" fillId="0" borderId="0" xfId="70" applyNumberFormat="1" applyFont="1" applyAlignment="1">
      <alignment horizontal="center" vertical="center"/>
    </xf>
    <xf numFmtId="0" fontId="66" fillId="0" borderId="0" xfId="70" applyFont="1" applyBorder="1" applyAlignment="1">
      <alignment horizontal="center" vertical="center"/>
    </xf>
    <xf numFmtId="0" fontId="66" fillId="0" borderId="90" xfId="70" applyFont="1" applyBorder="1" applyAlignment="1">
      <alignment horizontal="center" vertical="center"/>
    </xf>
    <xf numFmtId="184" fontId="66" fillId="0" borderId="88" xfId="70" applyNumberFormat="1" applyFont="1" applyBorder="1" applyAlignment="1" applyProtection="1">
      <alignment horizontal="center" vertical="center" shrinkToFit="1"/>
      <protection locked="0"/>
    </xf>
    <xf numFmtId="185" fontId="66" fillId="0" borderId="79" xfId="70" applyNumberFormat="1" applyFont="1" applyBorder="1" applyAlignment="1" applyProtection="1">
      <alignment horizontal="center" vertical="center"/>
      <protection locked="0"/>
    </xf>
    <xf numFmtId="184" fontId="66" fillId="0" borderId="89" xfId="70" applyNumberFormat="1" applyFont="1" applyBorder="1" applyAlignment="1" applyProtection="1">
      <alignment horizontal="center" vertical="center" shrinkToFit="1"/>
      <protection locked="0"/>
    </xf>
    <xf numFmtId="185" fontId="66" fillId="0" borderId="0" xfId="70" applyNumberFormat="1" applyFont="1" applyBorder="1" applyAlignment="1">
      <alignment horizontal="center" vertical="center"/>
    </xf>
    <xf numFmtId="0" fontId="66" fillId="0" borderId="91" xfId="70" applyFont="1" applyBorder="1" applyAlignment="1">
      <alignment vertical="center" shrinkToFit="1"/>
    </xf>
    <xf numFmtId="0" fontId="66" fillId="0" borderId="123" xfId="70" applyFont="1" applyBorder="1">
      <alignment vertical="center"/>
    </xf>
    <xf numFmtId="180" fontId="66" fillId="0" borderId="124" xfId="70" applyNumberFormat="1" applyFont="1" applyBorder="1" applyAlignment="1">
      <alignment horizontal="center" vertical="center"/>
    </xf>
    <xf numFmtId="0" fontId="66" fillId="0" borderId="124" xfId="70" applyFont="1" applyBorder="1" applyAlignment="1">
      <alignment horizontal="center" vertical="center"/>
    </xf>
    <xf numFmtId="182" fontId="66" fillId="0" borderId="124" xfId="71" applyNumberFormat="1" applyFont="1" applyBorder="1" applyAlignment="1">
      <alignment horizontal="center" vertical="center"/>
    </xf>
    <xf numFmtId="0" fontId="66" fillId="0" borderId="127" xfId="70" applyFont="1" applyBorder="1">
      <alignment vertical="center"/>
    </xf>
    <xf numFmtId="182" fontId="66" fillId="0" borderId="128" xfId="71" applyNumberFormat="1" applyFont="1" applyBorder="1" applyAlignment="1">
      <alignment horizontal="center" vertical="center"/>
    </xf>
    <xf numFmtId="0" fontId="66" fillId="0" borderId="0" xfId="70" applyFont="1" applyBorder="1">
      <alignment vertical="center"/>
    </xf>
    <xf numFmtId="182" fontId="66" fillId="0" borderId="0" xfId="71" applyNumberFormat="1" applyFont="1" applyBorder="1" applyAlignment="1">
      <alignment horizontal="center" vertical="center"/>
    </xf>
    <xf numFmtId="0" fontId="66" fillId="0" borderId="0" xfId="70" applyFont="1" applyAlignment="1" applyProtection="1">
      <alignment horizontal="center" vertical="center"/>
      <protection locked="0"/>
    </xf>
    <xf numFmtId="0" fontId="66" fillId="0" borderId="90" xfId="70" applyFont="1" applyFill="1" applyBorder="1" applyAlignment="1">
      <alignment horizontal="center" vertical="center"/>
    </xf>
    <xf numFmtId="184" fontId="66" fillId="0" borderId="88" xfId="70" applyNumberFormat="1" applyFont="1" applyFill="1" applyBorder="1" applyAlignment="1" applyProtection="1">
      <alignment horizontal="center" vertical="center" shrinkToFit="1"/>
      <protection locked="0"/>
    </xf>
    <xf numFmtId="185" fontId="66" fillId="0" borderId="79" xfId="70" applyNumberFormat="1" applyFont="1" applyFill="1" applyBorder="1" applyAlignment="1" applyProtection="1">
      <alignment horizontal="center" vertical="center"/>
      <protection locked="0"/>
    </xf>
    <xf numFmtId="184" fontId="66" fillId="0" borderId="89" xfId="70" applyNumberFormat="1" applyFont="1" applyFill="1" applyBorder="1" applyAlignment="1" applyProtection="1">
      <alignment horizontal="center" vertical="center" shrinkToFit="1"/>
      <protection locked="0"/>
    </xf>
    <xf numFmtId="0" fontId="66" fillId="0" borderId="131" xfId="70" applyFont="1" applyFill="1" applyBorder="1" applyAlignment="1">
      <alignment horizontal="center" vertical="center"/>
    </xf>
    <xf numFmtId="0" fontId="66" fillId="0" borderId="132" xfId="70" applyFont="1" applyFill="1" applyBorder="1" applyAlignment="1" applyProtection="1">
      <alignment horizontal="center" vertical="center"/>
      <protection locked="0"/>
    </xf>
    <xf numFmtId="0" fontId="66" fillId="0" borderId="133" xfId="70" applyFont="1" applyFill="1" applyBorder="1" applyAlignment="1" applyProtection="1">
      <alignment horizontal="center" vertical="center"/>
      <protection locked="0"/>
    </xf>
    <xf numFmtId="0" fontId="66" fillId="0" borderId="124" xfId="70" applyFont="1" applyFill="1" applyBorder="1" applyAlignment="1" applyProtection="1">
      <alignment horizontal="center" vertical="center"/>
      <protection locked="0"/>
    </xf>
    <xf numFmtId="0" fontId="66" fillId="0" borderId="131" xfId="70" applyFont="1" applyBorder="1" applyAlignment="1">
      <alignment horizontal="center" vertical="center"/>
    </xf>
    <xf numFmtId="0" fontId="66" fillId="0" borderId="132" xfId="70" applyFont="1" applyBorder="1" applyAlignment="1" applyProtection="1">
      <alignment horizontal="center" vertical="center"/>
      <protection locked="0"/>
    </xf>
    <xf numFmtId="0" fontId="66" fillId="0" borderId="133" xfId="70" applyFont="1" applyBorder="1" applyAlignment="1" applyProtection="1">
      <alignment horizontal="center" vertical="center"/>
      <protection locked="0"/>
    </xf>
    <xf numFmtId="0" fontId="66" fillId="0" borderId="124" xfId="70" applyFont="1" applyBorder="1" applyAlignment="1" applyProtection="1">
      <alignment horizontal="center" vertical="center"/>
      <protection locked="0"/>
    </xf>
    <xf numFmtId="184" fontId="66" fillId="0" borderId="91" xfId="70" applyNumberFormat="1" applyFont="1" applyBorder="1" applyAlignment="1" applyProtection="1">
      <alignment horizontal="center" vertical="center" shrinkToFit="1"/>
      <protection locked="0"/>
    </xf>
    <xf numFmtId="185" fontId="66" fillId="0" borderId="89" xfId="70" applyNumberFormat="1" applyFont="1" applyBorder="1" applyAlignment="1" applyProtection="1">
      <alignment horizontal="center" vertical="center"/>
      <protection locked="0"/>
    </xf>
    <xf numFmtId="0" fontId="66" fillId="0" borderId="123" xfId="70" applyFont="1" applyBorder="1" applyAlignment="1" applyProtection="1">
      <alignment horizontal="center" vertical="center"/>
      <protection locked="0"/>
    </xf>
    <xf numFmtId="1" fontId="66" fillId="0" borderId="124" xfId="70" applyNumberFormat="1" applyFont="1" applyBorder="1" applyAlignment="1">
      <alignment horizontal="center" vertical="center"/>
    </xf>
    <xf numFmtId="1" fontId="66" fillId="0" borderId="128" xfId="70" applyNumberFormat="1" applyFont="1" applyBorder="1" applyAlignment="1">
      <alignment horizontal="center" vertical="center"/>
    </xf>
    <xf numFmtId="0" fontId="66" fillId="0" borderId="0" xfId="70" applyFont="1" applyAlignment="1">
      <alignment horizontal="left" vertical="center"/>
    </xf>
    <xf numFmtId="0" fontId="65" fillId="0" borderId="0" xfId="72" applyFont="1" applyAlignment="1">
      <alignment horizontal="left" vertical="center"/>
    </xf>
    <xf numFmtId="0" fontId="66" fillId="0" borderId="0" xfId="72" applyFont="1" applyAlignment="1">
      <alignment horizontal="center" vertical="center"/>
    </xf>
    <xf numFmtId="0" fontId="65" fillId="0" borderId="0" xfId="72" applyFont="1" applyAlignment="1">
      <alignment horizontal="center" vertical="center"/>
    </xf>
    <xf numFmtId="0" fontId="66" fillId="0" borderId="0" xfId="72" applyFont="1">
      <alignment vertical="center"/>
    </xf>
    <xf numFmtId="0" fontId="67" fillId="0" borderId="0" xfId="72" applyFont="1" applyAlignment="1">
      <alignment horizontal="right" vertical="center"/>
    </xf>
    <xf numFmtId="0" fontId="66" fillId="0" borderId="70" xfId="72" applyFont="1" applyBorder="1" applyAlignment="1">
      <alignment horizontal="center" vertical="center"/>
    </xf>
    <xf numFmtId="0" fontId="66" fillId="0" borderId="88" xfId="72" applyFont="1" applyBorder="1" applyAlignment="1">
      <alignment horizontal="center" vertical="center"/>
    </xf>
    <xf numFmtId="0" fontId="66" fillId="0" borderId="89" xfId="72" applyFont="1" applyBorder="1" applyAlignment="1">
      <alignment horizontal="center" vertical="center"/>
    </xf>
    <xf numFmtId="0" fontId="66" fillId="24" borderId="0" xfId="72" applyFont="1" applyFill="1" applyAlignment="1" applyProtection="1">
      <alignment horizontal="left" vertical="center"/>
      <protection locked="0"/>
    </xf>
    <xf numFmtId="1" fontId="66" fillId="0" borderId="124" xfId="72" applyNumberFormat="1" applyFont="1" applyBorder="1" applyAlignment="1">
      <alignment horizontal="center" vertical="center"/>
    </xf>
    <xf numFmtId="1" fontId="66" fillId="0" borderId="0" xfId="72" applyNumberFormat="1" applyFont="1">
      <alignment vertical="center"/>
    </xf>
    <xf numFmtId="182" fontId="66" fillId="0" borderId="0" xfId="72" applyNumberFormat="1" applyFont="1" applyAlignment="1">
      <alignment horizontal="center" vertical="center"/>
    </xf>
    <xf numFmtId="1" fontId="66" fillId="0" borderId="128" xfId="72" applyNumberFormat="1" applyFont="1" applyBorder="1" applyAlignment="1">
      <alignment horizontal="center" vertical="center"/>
    </xf>
    <xf numFmtId="0" fontId="66" fillId="0" borderId="0" xfId="72" applyFont="1" applyBorder="1" applyAlignment="1">
      <alignment horizontal="center" vertical="center"/>
    </xf>
    <xf numFmtId="0" fontId="66" fillId="0" borderId="90" xfId="72" applyFont="1" applyBorder="1" applyAlignment="1">
      <alignment horizontal="center" vertical="center"/>
    </xf>
    <xf numFmtId="184" fontId="66" fillId="0" borderId="88" xfId="72" applyNumberFormat="1" applyFont="1" applyBorder="1" applyAlignment="1" applyProtection="1">
      <alignment horizontal="center" vertical="center" shrinkToFit="1"/>
      <protection locked="0"/>
    </xf>
    <xf numFmtId="185" fontId="66" fillId="0" borderId="79" xfId="72" applyNumberFormat="1" applyFont="1" applyBorder="1" applyAlignment="1" applyProtection="1">
      <alignment horizontal="center" vertical="center"/>
      <protection locked="0"/>
    </xf>
    <xf numFmtId="184" fontId="66" fillId="0" borderId="89" xfId="72" applyNumberFormat="1" applyFont="1" applyBorder="1" applyAlignment="1" applyProtection="1">
      <alignment horizontal="center" vertical="center" shrinkToFit="1"/>
      <protection locked="0"/>
    </xf>
    <xf numFmtId="185" fontId="66" fillId="0" borderId="0" xfId="72" applyNumberFormat="1" applyFont="1" applyBorder="1" applyAlignment="1">
      <alignment horizontal="center" vertical="center"/>
    </xf>
    <xf numFmtId="0" fontId="66" fillId="0" borderId="131" xfId="72" applyFont="1" applyBorder="1" applyAlignment="1">
      <alignment horizontal="center" vertical="center"/>
    </xf>
    <xf numFmtId="0" fontId="66" fillId="0" borderId="132" xfId="72" applyFont="1" applyBorder="1" applyAlignment="1" applyProtection="1">
      <alignment horizontal="center" vertical="center"/>
      <protection locked="0"/>
    </xf>
    <xf numFmtId="0" fontId="66" fillId="0" borderId="133" xfId="72" applyFont="1" applyBorder="1" applyAlignment="1" applyProtection="1">
      <alignment horizontal="center" vertical="center"/>
      <protection locked="0"/>
    </xf>
    <xf numFmtId="0" fontId="66" fillId="0" borderId="124" xfId="72" applyFont="1" applyBorder="1" applyAlignment="1" applyProtection="1">
      <alignment horizontal="center" vertical="center"/>
      <protection locked="0"/>
    </xf>
    <xf numFmtId="0" fontId="66" fillId="0" borderId="91" xfId="72" applyFont="1" applyBorder="1" applyAlignment="1">
      <alignment vertical="center" shrinkToFit="1"/>
    </xf>
    <xf numFmtId="0" fontId="66" fillId="0" borderId="123" xfId="72" applyFont="1" applyBorder="1">
      <alignment vertical="center"/>
    </xf>
    <xf numFmtId="180" fontId="66" fillId="0" borderId="124" xfId="72" applyNumberFormat="1" applyFont="1" applyBorder="1" applyAlignment="1">
      <alignment horizontal="center" vertical="center"/>
    </xf>
    <xf numFmtId="0" fontId="66" fillId="0" borderId="124" xfId="72" applyFont="1" applyBorder="1" applyAlignment="1">
      <alignment horizontal="center" vertical="center"/>
    </xf>
    <xf numFmtId="182" fontId="66" fillId="0" borderId="124" xfId="73" applyNumberFormat="1" applyFont="1" applyBorder="1" applyAlignment="1">
      <alignment horizontal="center" vertical="center"/>
    </xf>
    <xf numFmtId="0" fontId="66" fillId="0" borderId="127" xfId="72" applyFont="1" applyBorder="1">
      <alignment vertical="center"/>
    </xf>
    <xf numFmtId="182" fontId="66" fillId="0" borderId="128" xfId="73" applyNumberFormat="1" applyFont="1" applyBorder="1" applyAlignment="1">
      <alignment horizontal="center" vertical="center"/>
    </xf>
    <xf numFmtId="0" fontId="66" fillId="0" borderId="0" xfId="72" applyFont="1" applyBorder="1">
      <alignment vertical="center"/>
    </xf>
    <xf numFmtId="182" fontId="66" fillId="0" borderId="0" xfId="73" applyNumberFormat="1" applyFont="1" applyBorder="1" applyAlignment="1">
      <alignment horizontal="center" vertical="center"/>
    </xf>
    <xf numFmtId="0" fontId="66" fillId="0" borderId="0" xfId="72" applyFont="1" applyAlignment="1" applyProtection="1">
      <alignment horizontal="center" vertical="center"/>
      <protection locked="0"/>
    </xf>
    <xf numFmtId="0" fontId="66" fillId="0" borderId="90" xfId="72" applyFont="1" applyFill="1" applyBorder="1" applyAlignment="1">
      <alignment horizontal="center" vertical="center"/>
    </xf>
    <xf numFmtId="184" fontId="66" fillId="0" borderId="88" xfId="72" applyNumberFormat="1" applyFont="1" applyFill="1" applyBorder="1" applyAlignment="1" applyProtection="1">
      <alignment horizontal="center" vertical="center" shrinkToFit="1"/>
      <protection locked="0"/>
    </xf>
    <xf numFmtId="185" fontId="66" fillId="0" borderId="79" xfId="72" applyNumberFormat="1" applyFont="1" applyFill="1" applyBorder="1" applyAlignment="1" applyProtection="1">
      <alignment horizontal="center" vertical="center"/>
      <protection locked="0"/>
    </xf>
    <xf numFmtId="184" fontId="66" fillId="0" borderId="89" xfId="72" applyNumberFormat="1" applyFont="1" applyFill="1" applyBorder="1" applyAlignment="1" applyProtection="1">
      <alignment horizontal="center" vertical="center" shrinkToFit="1"/>
      <protection locked="0"/>
    </xf>
    <xf numFmtId="0" fontId="66" fillId="0" borderId="131" xfId="72" applyFont="1" applyFill="1" applyBorder="1" applyAlignment="1">
      <alignment horizontal="center" vertical="center"/>
    </xf>
    <xf numFmtId="0" fontId="66" fillId="0" borderId="132" xfId="72" applyFont="1" applyFill="1" applyBorder="1" applyAlignment="1" applyProtection="1">
      <alignment horizontal="center" vertical="center"/>
      <protection locked="0"/>
    </xf>
    <xf numFmtId="0" fontId="66" fillId="0" borderId="133" xfId="72" applyFont="1" applyFill="1" applyBorder="1" applyAlignment="1" applyProtection="1">
      <alignment horizontal="center" vertical="center"/>
      <protection locked="0"/>
    </xf>
    <xf numFmtId="0" fontId="66" fillId="0" borderId="124" xfId="72" applyFont="1" applyFill="1" applyBorder="1" applyAlignment="1" applyProtection="1">
      <alignment horizontal="center" vertical="center"/>
      <protection locked="0"/>
    </xf>
    <xf numFmtId="184" fontId="66" fillId="0" borderId="91" xfId="72" applyNumberFormat="1" applyFont="1" applyBorder="1" applyAlignment="1" applyProtection="1">
      <alignment horizontal="center" vertical="center" shrinkToFit="1"/>
      <protection locked="0"/>
    </xf>
    <xf numFmtId="0" fontId="66" fillId="0" borderId="123" xfId="72" applyFont="1" applyBorder="1" applyAlignment="1" applyProtection="1">
      <alignment horizontal="center" vertical="center"/>
      <protection locked="0"/>
    </xf>
    <xf numFmtId="0" fontId="58" fillId="0" borderId="0" xfId="65" applyFont="1" applyAlignment="1">
      <alignment vertical="center"/>
    </xf>
    <xf numFmtId="0" fontId="79" fillId="0" borderId="0" xfId="65" applyFont="1" applyAlignment="1">
      <alignment vertical="center"/>
    </xf>
    <xf numFmtId="0" fontId="0" fillId="0" borderId="0" xfId="0" applyAlignment="1">
      <alignment horizontal="right" vertical="center"/>
    </xf>
    <xf numFmtId="176" fontId="17" fillId="30" borderId="27" xfId="53" applyNumberFormat="1" applyFont="1" applyFill="1" applyBorder="1" applyAlignment="1">
      <alignment vertical="center"/>
    </xf>
    <xf numFmtId="0" fontId="22" fillId="0" borderId="0" xfId="47" applyFont="1" applyFill="1" applyAlignment="1" applyProtection="1">
      <alignment horizontal="right" vertical="center"/>
    </xf>
    <xf numFmtId="0" fontId="16" fillId="0" borderId="0" xfId="47" applyFill="1" applyProtection="1">
      <alignment vertical="center"/>
    </xf>
    <xf numFmtId="176" fontId="17" fillId="0" borderId="0" xfId="53" applyNumberFormat="1" applyFont="1" applyFill="1" applyAlignment="1">
      <alignment vertical="center"/>
    </xf>
    <xf numFmtId="0" fontId="14" fillId="0" borderId="14" xfId="0" applyFont="1" applyFill="1" applyBorder="1" applyProtection="1"/>
    <xf numFmtId="0" fontId="14" fillId="0" borderId="27" xfId="0" applyFont="1" applyFill="1" applyBorder="1" applyProtection="1"/>
    <xf numFmtId="0" fontId="14" fillId="0" borderId="0" xfId="0" applyFont="1" applyFill="1" applyBorder="1" applyProtection="1">
      <protection locked="0"/>
    </xf>
    <xf numFmtId="0" fontId="14" fillId="0" borderId="15" xfId="0" applyFont="1" applyFill="1" applyBorder="1" applyAlignment="1" applyProtection="1">
      <alignment horizontal="right" indent="1"/>
      <protection locked="0"/>
    </xf>
    <xf numFmtId="0" fontId="14" fillId="0" borderId="0" xfId="0" applyFont="1" applyFill="1" applyBorder="1" applyProtection="1"/>
    <xf numFmtId="0" fontId="14" fillId="0" borderId="15" xfId="0" applyFont="1" applyFill="1" applyBorder="1" applyProtection="1"/>
    <xf numFmtId="0" fontId="14" fillId="0" borderId="0" xfId="0" applyFont="1" applyBorder="1" applyAlignment="1" applyProtection="1">
      <alignment shrinkToFit="1"/>
    </xf>
    <xf numFmtId="0" fontId="17" fillId="0" borderId="0" xfId="53" applyFont="1" applyFill="1" applyBorder="1" applyAlignment="1">
      <alignment vertical="center" wrapText="1"/>
    </xf>
    <xf numFmtId="0" fontId="14" fillId="0" borderId="0" xfId="0" applyFont="1" applyBorder="1" applyAlignment="1" applyProtection="1">
      <alignment vertical="top" shrinkToFit="1"/>
    </xf>
    <xf numFmtId="0" fontId="20" fillId="0" borderId="0" xfId="53" applyFont="1" applyFill="1">
      <alignment vertical="center"/>
    </xf>
    <xf numFmtId="0" fontId="17" fillId="0" borderId="0" xfId="62" applyFont="1">
      <alignment vertical="center"/>
    </xf>
    <xf numFmtId="0" fontId="88" fillId="0" borderId="0" xfId="53" applyFont="1">
      <alignment vertical="center"/>
    </xf>
    <xf numFmtId="0" fontId="17" fillId="0" borderId="58" xfId="62" applyFont="1" applyBorder="1">
      <alignment vertical="center"/>
    </xf>
    <xf numFmtId="0" fontId="17" fillId="30" borderId="0" xfId="62" applyFont="1" applyFill="1">
      <alignment vertical="center"/>
    </xf>
    <xf numFmtId="0" fontId="20" fillId="0" borderId="0" xfId="62" applyFont="1">
      <alignment vertical="center"/>
    </xf>
    <xf numFmtId="0" fontId="20" fillId="0" borderId="0" xfId="62" applyFont="1" applyAlignment="1">
      <alignment vertical="center" shrinkToFit="1"/>
    </xf>
    <xf numFmtId="0" fontId="17" fillId="30" borderId="125" xfId="53" applyNumberFormat="1" applyFont="1" applyFill="1" applyBorder="1" applyAlignment="1">
      <alignment vertical="center" shrinkToFit="1"/>
    </xf>
    <xf numFmtId="0" fontId="17" fillId="30" borderId="125" xfId="53" quotePrefix="1" applyNumberFormat="1" applyFont="1" applyFill="1" applyBorder="1" applyAlignment="1">
      <alignment vertical="center" shrinkToFit="1"/>
    </xf>
    <xf numFmtId="0" fontId="84" fillId="0" borderId="125" xfId="53" applyNumberFormat="1" applyFont="1" applyFill="1" applyBorder="1" applyAlignment="1">
      <alignment vertical="center" shrinkToFit="1"/>
    </xf>
    <xf numFmtId="0" fontId="17" fillId="0" borderId="121" xfId="53" applyFont="1" applyFill="1" applyBorder="1" applyAlignment="1">
      <alignment horizontal="center" vertical="center"/>
    </xf>
    <xf numFmtId="0" fontId="17" fillId="0" borderId="121" xfId="53" applyFont="1" applyFill="1" applyBorder="1" applyAlignment="1">
      <alignment horizontal="center" vertical="center" textRotation="255" shrinkToFit="1"/>
    </xf>
    <xf numFmtId="0" fontId="17" fillId="0" borderId="121" xfId="53" applyFont="1" applyFill="1" applyBorder="1" applyAlignment="1">
      <alignment horizontal="center" vertical="center" wrapText="1"/>
    </xf>
    <xf numFmtId="0" fontId="57" fillId="0" borderId="121" xfId="53" applyFont="1" applyFill="1" applyBorder="1" applyAlignment="1">
      <alignment horizontal="center" vertical="center" textRotation="255" wrapText="1" shrinkToFit="1"/>
    </xf>
    <xf numFmtId="0" fontId="17" fillId="30" borderId="121" xfId="53" applyNumberFormat="1" applyFont="1" applyFill="1" applyBorder="1" applyAlignment="1">
      <alignment vertical="center" shrinkToFit="1"/>
    </xf>
    <xf numFmtId="0" fontId="17" fillId="30" borderId="121" xfId="53" quotePrefix="1" applyNumberFormat="1" applyFont="1" applyFill="1" applyBorder="1" applyAlignment="1">
      <alignment vertical="center" shrinkToFit="1"/>
    </xf>
    <xf numFmtId="0" fontId="84" fillId="0" borderId="121" xfId="53" applyNumberFormat="1" applyFont="1" applyFill="1" applyBorder="1" applyAlignment="1">
      <alignment vertical="center" shrinkToFit="1"/>
    </xf>
    <xf numFmtId="0" fontId="32" fillId="0" borderId="0" xfId="0" applyFont="1" applyFill="1" applyAlignment="1">
      <alignment vertical="center"/>
    </xf>
    <xf numFmtId="38" fontId="21" fillId="30" borderId="121" xfId="33" applyFont="1" applyFill="1" applyBorder="1" applyAlignment="1">
      <alignment shrinkToFit="1"/>
    </xf>
    <xf numFmtId="38" fontId="21" fillId="30" borderId="125" xfId="33" applyFont="1" applyFill="1" applyBorder="1" applyAlignment="1">
      <alignment shrinkToFit="1"/>
    </xf>
    <xf numFmtId="0" fontId="25" fillId="0" borderId="0" xfId="0" applyFont="1" applyAlignment="1">
      <alignment horizontal="center"/>
    </xf>
    <xf numFmtId="0" fontId="95" fillId="0" borderId="13" xfId="0" applyFont="1" applyFill="1" applyBorder="1" applyAlignment="1">
      <alignment vertical="center"/>
    </xf>
    <xf numFmtId="0" fontId="94" fillId="0" borderId="0" xfId="0" applyFont="1" applyAlignment="1">
      <alignment horizontal="right" vertical="top"/>
    </xf>
    <xf numFmtId="0" fontId="25" fillId="0" borderId="0" xfId="0" applyFont="1"/>
    <xf numFmtId="0" fontId="19" fillId="0" borderId="0" xfId="0" applyFont="1"/>
    <xf numFmtId="0" fontId="95" fillId="0" borderId="18" xfId="0" applyFont="1" applyFill="1" applyBorder="1" applyAlignment="1">
      <alignment vertical="center"/>
    </xf>
    <xf numFmtId="0" fontId="94" fillId="0" borderId="0" xfId="0" applyFont="1" applyFill="1" applyBorder="1" applyAlignment="1">
      <alignment horizontal="distributed" vertical="center" shrinkToFit="1"/>
    </xf>
    <xf numFmtId="0" fontId="99" fillId="0" borderId="0" xfId="0" applyFont="1" applyFill="1" applyBorder="1" applyAlignment="1">
      <alignment horizontal="center" shrinkToFit="1"/>
    </xf>
    <xf numFmtId="0" fontId="25" fillId="0" borderId="0" xfId="0" applyFont="1" applyFill="1" applyBorder="1" applyAlignment="1">
      <alignment horizontal="center"/>
    </xf>
    <xf numFmtId="0" fontId="94" fillId="0" borderId="0" xfId="0" applyFont="1" applyFill="1" applyBorder="1" applyAlignment="1">
      <alignment horizontal="center" vertical="center"/>
    </xf>
    <xf numFmtId="0" fontId="95" fillId="0" borderId="0" xfId="0" applyFont="1" applyFill="1" applyBorder="1" applyAlignment="1">
      <alignment horizontal="center" vertical="center"/>
    </xf>
    <xf numFmtId="0" fontId="95" fillId="0" borderId="0" xfId="0" applyFont="1" applyFill="1" applyBorder="1" applyAlignment="1">
      <alignment vertical="center"/>
    </xf>
    <xf numFmtId="0" fontId="25" fillId="0" borderId="0" xfId="0" applyFont="1" applyFill="1" applyAlignment="1">
      <alignment horizontal="center"/>
    </xf>
    <xf numFmtId="0" fontId="94" fillId="0" borderId="0" xfId="0" applyFont="1" applyFill="1" applyAlignment="1">
      <alignment shrinkToFit="1"/>
    </xf>
    <xf numFmtId="0" fontId="32" fillId="0" borderId="0" xfId="0" applyFont="1" applyFill="1"/>
    <xf numFmtId="0" fontId="101" fillId="0" borderId="0" xfId="0" applyFont="1" applyFill="1" applyBorder="1" applyAlignment="1">
      <alignment horizontal="center"/>
    </xf>
    <xf numFmtId="0" fontId="99" fillId="34" borderId="19" xfId="0" applyFont="1" applyFill="1" applyBorder="1" applyAlignment="1">
      <alignment shrinkToFit="1"/>
    </xf>
    <xf numFmtId="49" fontId="99" fillId="0" borderId="0" xfId="0" applyNumberFormat="1" applyFont="1" applyFill="1" applyBorder="1" applyAlignment="1">
      <alignment shrinkToFit="1"/>
    </xf>
    <xf numFmtId="0" fontId="99" fillId="35" borderId="22" xfId="0" applyFont="1" applyFill="1" applyBorder="1" applyAlignment="1">
      <alignment horizontal="center"/>
    </xf>
    <xf numFmtId="0" fontId="99" fillId="35" borderId="162" xfId="0" applyFont="1" applyFill="1" applyBorder="1" applyAlignment="1">
      <alignment horizontal="center"/>
    </xf>
    <xf numFmtId="0" fontId="99" fillId="36" borderId="19" xfId="0" applyFont="1" applyFill="1" applyBorder="1" applyAlignment="1">
      <alignment shrinkToFit="1"/>
    </xf>
    <xf numFmtId="0" fontId="99" fillId="0" borderId="0" xfId="0" applyFont="1" applyFill="1" applyBorder="1" applyAlignment="1">
      <alignment shrinkToFit="1"/>
    </xf>
    <xf numFmtId="0" fontId="32" fillId="37" borderId="166" xfId="0" applyFont="1" applyFill="1" applyBorder="1" applyAlignment="1">
      <alignment horizontal="left" vertical="center" shrinkToFit="1"/>
    </xf>
    <xf numFmtId="0" fontId="99" fillId="34" borderId="23" xfId="0" applyFont="1" applyFill="1" applyBorder="1" applyAlignment="1">
      <alignment shrinkToFit="1"/>
    </xf>
    <xf numFmtId="0" fontId="95" fillId="35" borderId="162" xfId="0" applyFont="1" applyFill="1" applyBorder="1" applyAlignment="1">
      <alignment horizontal="center" vertical="center"/>
    </xf>
    <xf numFmtId="0" fontId="94" fillId="0" borderId="23" xfId="0" applyFont="1" applyBorder="1" applyAlignment="1">
      <alignment horizontal="center" shrinkToFit="1"/>
    </xf>
    <xf numFmtId="0" fontId="94" fillId="0" borderId="19" xfId="0" applyFont="1" applyBorder="1" applyAlignment="1">
      <alignment horizontal="distributed" vertical="center" shrinkToFit="1"/>
    </xf>
    <xf numFmtId="0" fontId="32" fillId="0" borderId="0" xfId="0" applyFont="1" applyFill="1" applyBorder="1"/>
    <xf numFmtId="38" fontId="99" fillId="37" borderId="170" xfId="77" applyFont="1" applyFill="1" applyBorder="1" applyAlignment="1">
      <alignment horizontal="center" shrinkToFit="1"/>
    </xf>
    <xf numFmtId="0" fontId="25" fillId="0" borderId="171" xfId="0" applyFont="1" applyFill="1" applyBorder="1" applyAlignment="1">
      <alignment horizontal="center"/>
    </xf>
    <xf numFmtId="0" fontId="25" fillId="0" borderId="16" xfId="0" applyFont="1" applyFill="1" applyBorder="1" applyAlignment="1">
      <alignment horizontal="center"/>
    </xf>
    <xf numFmtId="0" fontId="94" fillId="0" borderId="0" xfId="0" applyFont="1" applyBorder="1" applyAlignment="1">
      <alignment horizontal="center" shrinkToFit="1"/>
    </xf>
    <xf numFmtId="0" fontId="94" fillId="0" borderId="0" xfId="0" applyFont="1" applyBorder="1" applyAlignment="1">
      <alignment horizontal="distributed" vertical="center" shrinkToFit="1"/>
    </xf>
    <xf numFmtId="0" fontId="99" fillId="0" borderId="0" xfId="0" applyFont="1" applyBorder="1" applyAlignment="1">
      <alignment shrinkToFit="1"/>
    </xf>
    <xf numFmtId="0" fontId="19" fillId="0" borderId="0" xfId="0" applyFont="1" applyFill="1"/>
    <xf numFmtId="0" fontId="94" fillId="28" borderId="16" xfId="0" applyFont="1" applyFill="1" applyBorder="1" applyAlignment="1">
      <alignment horizontal="distributed" vertical="center"/>
    </xf>
    <xf numFmtId="0" fontId="103" fillId="34" borderId="19" xfId="0" applyFont="1" applyFill="1" applyBorder="1" applyAlignment="1">
      <alignment horizontal="center" vertical="center"/>
    </xf>
    <xf numFmtId="0" fontId="94" fillId="0" borderId="0" xfId="0" applyFont="1" applyAlignment="1">
      <alignment shrinkToFit="1"/>
    </xf>
    <xf numFmtId="0" fontId="32" fillId="0" borderId="0" xfId="0" applyFont="1" applyFill="1" applyBorder="1" applyAlignment="1">
      <alignment horizontal="distributed" vertical="center"/>
    </xf>
    <xf numFmtId="0" fontId="32" fillId="0" borderId="19" xfId="0" applyFont="1" applyBorder="1" applyAlignment="1">
      <alignment horizontal="distributed" vertical="center"/>
    </xf>
    <xf numFmtId="0" fontId="32" fillId="0" borderId="19" xfId="0" applyFont="1" applyFill="1" applyBorder="1" applyAlignment="1">
      <alignment horizontal="distributed" vertical="center"/>
    </xf>
    <xf numFmtId="0" fontId="94" fillId="0" borderId="23" xfId="0" applyFont="1" applyBorder="1" applyAlignment="1">
      <alignment horizontal="center" vertical="center"/>
    </xf>
    <xf numFmtId="0" fontId="25" fillId="0" borderId="0" xfId="0" applyFont="1" applyFill="1" applyBorder="1" applyAlignment="1">
      <alignment horizontal="distributed" vertical="center"/>
    </xf>
    <xf numFmtId="0" fontId="94" fillId="0" borderId="0" xfId="0" applyFont="1" applyBorder="1" applyAlignment="1">
      <alignment horizontal="center" vertical="center" shrinkToFit="1"/>
    </xf>
    <xf numFmtId="0" fontId="32" fillId="0" borderId="0" xfId="0" applyFont="1"/>
    <xf numFmtId="0" fontId="19" fillId="0" borderId="0" xfId="0" applyFont="1" applyFill="1" applyBorder="1"/>
    <xf numFmtId="0" fontId="25" fillId="0" borderId="15" xfId="0" applyFont="1" applyFill="1" applyBorder="1" applyAlignment="1">
      <alignment horizontal="center"/>
    </xf>
    <xf numFmtId="0" fontId="32" fillId="0" borderId="0" xfId="0" applyFont="1" applyFill="1" applyBorder="1" applyAlignment="1">
      <alignment horizontal="center" vertical="center"/>
    </xf>
    <xf numFmtId="0" fontId="95" fillId="35" borderId="159" xfId="0" applyFont="1" applyFill="1" applyBorder="1" applyAlignment="1">
      <alignment horizontal="center" vertical="center"/>
    </xf>
    <xf numFmtId="0" fontId="102" fillId="0" borderId="0" xfId="0" applyFont="1" applyAlignment="1">
      <alignment vertical="center"/>
    </xf>
    <xf numFmtId="0" fontId="105" fillId="0" borderId="0" xfId="0" applyFont="1" applyAlignment="1">
      <alignment horizontal="left"/>
    </xf>
    <xf numFmtId="0" fontId="54" fillId="28" borderId="0" xfId="0" applyFont="1" applyFill="1" applyAlignment="1">
      <alignment vertical="center"/>
    </xf>
    <xf numFmtId="0" fontId="17" fillId="38" borderId="0" xfId="0" applyFont="1" applyFill="1" applyAlignment="1">
      <alignment vertical="center"/>
    </xf>
    <xf numFmtId="0" fontId="17" fillId="37" borderId="0" xfId="0" applyFont="1" applyFill="1" applyAlignment="1">
      <alignment vertical="center"/>
    </xf>
    <xf numFmtId="0" fontId="17" fillId="28" borderId="0" xfId="0" applyFont="1" applyFill="1" applyAlignment="1">
      <alignment vertical="center"/>
    </xf>
    <xf numFmtId="0" fontId="17" fillId="38" borderId="0" xfId="0" applyFont="1" applyFill="1" applyBorder="1" applyAlignment="1">
      <alignment vertical="center"/>
    </xf>
    <xf numFmtId="0" fontId="21" fillId="38" borderId="0" xfId="0" applyFont="1" applyFill="1" applyAlignment="1">
      <alignment horizontal="right" vertical="center"/>
    </xf>
    <xf numFmtId="0" fontId="54" fillId="0" borderId="0" xfId="0" applyFont="1" applyAlignment="1">
      <alignment vertical="center"/>
    </xf>
    <xf numFmtId="0" fontId="55" fillId="38" borderId="0" xfId="0" applyFont="1" applyFill="1" applyBorder="1" applyAlignment="1">
      <alignment horizontal="center" vertical="top"/>
    </xf>
    <xf numFmtId="0" fontId="17" fillId="28" borderId="13" xfId="0" applyFont="1" applyFill="1" applyBorder="1" applyAlignment="1">
      <alignment vertical="center"/>
    </xf>
    <xf numFmtId="0" fontId="17" fillId="28" borderId="27" xfId="0" applyFont="1" applyFill="1" applyBorder="1" applyAlignment="1">
      <alignment vertical="center"/>
    </xf>
    <xf numFmtId="0" fontId="17" fillId="28" borderId="16" xfId="0" applyFont="1" applyFill="1" applyBorder="1" applyAlignment="1">
      <alignment vertical="center"/>
    </xf>
    <xf numFmtId="0" fontId="17" fillId="28" borderId="15" xfId="0" applyFont="1" applyFill="1" applyBorder="1" applyAlignment="1">
      <alignment vertical="center"/>
    </xf>
    <xf numFmtId="0" fontId="17" fillId="28" borderId="18" xfId="0" applyFont="1" applyFill="1" applyBorder="1" applyAlignment="1">
      <alignment vertical="center"/>
    </xf>
    <xf numFmtId="0" fontId="17" fillId="28" borderId="26" xfId="0" applyFont="1" applyFill="1" applyBorder="1" applyAlignment="1">
      <alignment vertical="center"/>
    </xf>
    <xf numFmtId="0" fontId="17" fillId="38" borderId="0" xfId="0" applyFont="1" applyFill="1" applyBorder="1" applyAlignment="1">
      <alignment horizontal="center" vertical="center"/>
    </xf>
    <xf numFmtId="0" fontId="17" fillId="28" borderId="13" xfId="0" applyFont="1" applyFill="1" applyBorder="1" applyAlignment="1">
      <alignment horizontal="center" vertical="center" wrapText="1"/>
    </xf>
    <xf numFmtId="0" fontId="17" fillId="28" borderId="18" xfId="0" applyFont="1" applyFill="1" applyBorder="1" applyAlignment="1">
      <alignment horizontal="center" vertical="center" wrapText="1"/>
    </xf>
    <xf numFmtId="0" fontId="17" fillId="38" borderId="14" xfId="0" applyFont="1" applyFill="1" applyBorder="1" applyAlignment="1">
      <alignment vertical="center"/>
    </xf>
    <xf numFmtId="0" fontId="17" fillId="38" borderId="14" xfId="0" applyFont="1" applyFill="1" applyBorder="1" applyAlignment="1">
      <alignment horizontal="distributed" vertical="center" wrapText="1"/>
    </xf>
    <xf numFmtId="0" fontId="17" fillId="28" borderId="16" xfId="0" applyFont="1" applyFill="1" applyBorder="1" applyAlignment="1">
      <alignment horizontal="center" vertical="center" wrapText="1"/>
    </xf>
    <xf numFmtId="0" fontId="17" fillId="28" borderId="14" xfId="0" applyFont="1" applyFill="1" applyBorder="1" applyAlignment="1">
      <alignment horizontal="distributed" vertical="center"/>
    </xf>
    <xf numFmtId="0" fontId="0" fillId="28" borderId="27" xfId="0" applyFont="1" applyFill="1" applyBorder="1" applyAlignment="1">
      <alignment vertical="center"/>
    </xf>
    <xf numFmtId="0" fontId="17" fillId="37" borderId="14" xfId="0" applyFont="1" applyFill="1" applyBorder="1" applyAlignment="1">
      <alignment horizontal="right" vertical="center" wrapText="1"/>
    </xf>
    <xf numFmtId="0" fontId="17" fillId="37" borderId="14" xfId="0" applyFont="1" applyFill="1" applyBorder="1" applyAlignment="1">
      <alignment horizontal="center" vertical="center" wrapText="1"/>
    </xf>
    <xf numFmtId="0" fontId="17" fillId="37" borderId="14" xfId="0" applyFont="1" applyFill="1" applyBorder="1" applyAlignment="1">
      <alignment horizontal="distributed" vertical="center"/>
    </xf>
    <xf numFmtId="0" fontId="17" fillId="37" borderId="14" xfId="0" applyFont="1" applyFill="1" applyBorder="1" applyAlignment="1">
      <alignment vertical="center"/>
    </xf>
    <xf numFmtId="0" fontId="17" fillId="37" borderId="14" xfId="0" applyFont="1" applyFill="1" applyBorder="1" applyAlignment="1">
      <alignment horizontal="center" vertical="center"/>
    </xf>
    <xf numFmtId="0" fontId="17" fillId="37" borderId="27" xfId="0" applyFont="1" applyFill="1" applyBorder="1" applyAlignment="1">
      <alignment horizontal="center" vertical="center"/>
    </xf>
    <xf numFmtId="0" fontId="0" fillId="28" borderId="15" xfId="0" applyFont="1" applyFill="1" applyBorder="1" applyAlignment="1">
      <alignment vertical="center"/>
    </xf>
    <xf numFmtId="0" fontId="17" fillId="37" borderId="16" xfId="0" applyFont="1" applyFill="1" applyBorder="1" applyAlignment="1">
      <alignment horizontal="left" vertical="center" wrapText="1"/>
    </xf>
    <xf numFmtId="0" fontId="17" fillId="37" borderId="0" xfId="0" applyFont="1" applyFill="1" applyBorder="1" applyAlignment="1">
      <alignment horizontal="right" vertical="center" wrapText="1"/>
    </xf>
    <xf numFmtId="0" fontId="17" fillId="37" borderId="0" xfId="0" applyFont="1" applyFill="1" applyBorder="1" applyAlignment="1">
      <alignment horizontal="center" vertical="center" wrapText="1"/>
    </xf>
    <xf numFmtId="0" fontId="17" fillId="37" borderId="0" xfId="0" applyFont="1" applyFill="1" applyBorder="1" applyAlignment="1">
      <alignment horizontal="distributed" vertical="center"/>
    </xf>
    <xf numFmtId="0" fontId="17" fillId="37" borderId="0" xfId="0" applyFont="1" applyFill="1" applyBorder="1" applyAlignment="1">
      <alignment vertical="center"/>
    </xf>
    <xf numFmtId="0" fontId="17" fillId="37" borderId="0" xfId="0" applyFont="1" applyFill="1" applyBorder="1" applyAlignment="1">
      <alignment horizontal="center" vertical="center"/>
    </xf>
    <xf numFmtId="0" fontId="17" fillId="37" borderId="15" xfId="0" applyFont="1" applyFill="1" applyBorder="1" applyAlignment="1">
      <alignment horizontal="center" vertical="center"/>
    </xf>
    <xf numFmtId="0" fontId="17" fillId="38" borderId="0" xfId="0" applyFont="1" applyFill="1" applyBorder="1" applyAlignment="1"/>
    <xf numFmtId="0" fontId="17" fillId="28" borderId="0" xfId="0" applyFont="1" applyFill="1" applyBorder="1" applyAlignment="1">
      <alignment horizontal="distributed" vertical="center"/>
    </xf>
    <xf numFmtId="0" fontId="17" fillId="37" borderId="16" xfId="0" applyFont="1" applyFill="1" applyBorder="1" applyAlignment="1">
      <alignment horizontal="right" vertical="center" wrapText="1"/>
    </xf>
    <xf numFmtId="0" fontId="17" fillId="28" borderId="10" xfId="0" applyFont="1" applyFill="1" applyBorder="1" applyAlignment="1">
      <alignment horizontal="distributed" vertical="center"/>
    </xf>
    <xf numFmtId="0" fontId="0" fillId="28" borderId="26" xfId="0" applyFont="1" applyFill="1" applyBorder="1" applyAlignment="1">
      <alignment vertical="center"/>
    </xf>
    <xf numFmtId="0" fontId="17" fillId="37" borderId="10" xfId="0" applyFont="1" applyFill="1" applyBorder="1" applyAlignment="1">
      <alignment horizontal="right" vertical="center" wrapText="1"/>
    </xf>
    <xf numFmtId="0" fontId="17" fillId="37" borderId="10" xfId="0" applyFont="1" applyFill="1" applyBorder="1" applyAlignment="1">
      <alignment horizontal="center" vertical="center" wrapText="1"/>
    </xf>
    <xf numFmtId="0" fontId="17" fillId="37" borderId="10" xfId="0" applyFont="1" applyFill="1" applyBorder="1" applyAlignment="1">
      <alignment vertical="center"/>
    </xf>
    <xf numFmtId="0" fontId="17" fillId="37" borderId="10" xfId="0" applyFont="1" applyFill="1" applyBorder="1" applyAlignment="1">
      <alignment horizontal="center" vertical="center"/>
    </xf>
    <xf numFmtId="0" fontId="17" fillId="37" borderId="10" xfId="0" applyFont="1" applyFill="1" applyBorder="1" applyAlignment="1">
      <alignment horizontal="left" vertical="center"/>
    </xf>
    <xf numFmtId="0" fontId="17" fillId="37" borderId="26" xfId="0" applyFont="1" applyFill="1" applyBorder="1" applyAlignment="1">
      <alignment horizontal="center" vertical="center"/>
    </xf>
    <xf numFmtId="0" fontId="17" fillId="38" borderId="28" xfId="0" applyFont="1" applyFill="1" applyBorder="1" applyAlignment="1">
      <alignment vertical="center"/>
    </xf>
    <xf numFmtId="0" fontId="17" fillId="38" borderId="0" xfId="0" applyFont="1" applyFill="1" applyBorder="1" applyAlignment="1">
      <alignment horizontal="right" vertical="center"/>
    </xf>
    <xf numFmtId="0" fontId="17" fillId="28" borderId="13" xfId="0" applyFont="1" applyFill="1" applyBorder="1" applyAlignment="1">
      <alignment horizontal="center" vertical="center"/>
    </xf>
    <xf numFmtId="0" fontId="17" fillId="28" borderId="27" xfId="0" applyFont="1" applyFill="1" applyBorder="1" applyAlignment="1">
      <alignment horizontal="center" vertical="center"/>
    </xf>
    <xf numFmtId="0" fontId="17" fillId="28" borderId="18" xfId="0" applyFont="1" applyFill="1" applyBorder="1" applyAlignment="1">
      <alignment horizontal="center" vertical="center"/>
    </xf>
    <xf numFmtId="0" fontId="17" fillId="28" borderId="26" xfId="0" applyFont="1" applyFill="1" applyBorder="1" applyAlignment="1">
      <alignment horizontal="center" vertical="center"/>
    </xf>
    <xf numFmtId="0" fontId="17" fillId="38" borderId="0" xfId="0" applyFont="1" applyFill="1" applyBorder="1" applyAlignment="1">
      <alignment horizontal="left" vertical="center"/>
    </xf>
    <xf numFmtId="0" fontId="17" fillId="28" borderId="14" xfId="0" applyFont="1" applyFill="1" applyBorder="1" applyAlignment="1">
      <alignment horizontal="center" vertical="center"/>
    </xf>
    <xf numFmtId="0" fontId="17" fillId="28" borderId="0" xfId="0" applyFont="1" applyFill="1" applyBorder="1" applyAlignment="1">
      <alignment horizontal="center" vertical="center"/>
    </xf>
    <xf numFmtId="0" fontId="17" fillId="28" borderId="15" xfId="0" applyFont="1" applyFill="1" applyBorder="1" applyAlignment="1">
      <alignment horizontal="center" vertical="center"/>
    </xf>
    <xf numFmtId="0" fontId="17" fillId="28" borderId="0" xfId="0" applyFont="1" applyFill="1" applyBorder="1" applyAlignment="1">
      <alignment vertical="center"/>
    </xf>
    <xf numFmtId="0" fontId="17" fillId="38" borderId="16" xfId="0" applyFont="1" applyFill="1" applyBorder="1" applyAlignment="1">
      <alignment vertical="center"/>
    </xf>
    <xf numFmtId="0" fontId="17" fillId="38" borderId="18" xfId="0" applyFont="1" applyFill="1" applyBorder="1" applyAlignment="1">
      <alignment vertical="center"/>
    </xf>
    <xf numFmtId="0" fontId="17" fillId="38" borderId="10" xfId="0" applyFont="1" applyFill="1" applyBorder="1" applyAlignment="1">
      <alignment vertical="center"/>
    </xf>
    <xf numFmtId="0" fontId="17" fillId="38" borderId="0" xfId="0" applyFont="1" applyFill="1" applyBorder="1" applyAlignment="1">
      <alignment horizontal="distributed" vertical="center" wrapText="1"/>
    </xf>
    <xf numFmtId="0" fontId="20" fillId="38" borderId="0" xfId="0" applyFont="1" applyFill="1" applyBorder="1" applyAlignment="1">
      <alignment horizontal="distributed" vertical="center" wrapText="1"/>
    </xf>
    <xf numFmtId="0" fontId="17" fillId="38" borderId="13" xfId="0" applyFont="1" applyFill="1" applyBorder="1" applyAlignment="1">
      <alignment vertical="center"/>
    </xf>
    <xf numFmtId="0" fontId="17" fillId="38" borderId="27" xfId="0" applyFont="1" applyFill="1" applyBorder="1" applyAlignment="1">
      <alignment vertical="center"/>
    </xf>
    <xf numFmtId="0" fontId="17" fillId="38" borderId="26" xfId="0" applyFont="1" applyFill="1" applyBorder="1" applyAlignment="1">
      <alignment vertical="center"/>
    </xf>
    <xf numFmtId="0" fontId="20" fillId="28" borderId="0" xfId="0" applyFont="1" applyFill="1" applyBorder="1" applyAlignment="1">
      <alignment horizontal="left" vertical="center" wrapText="1"/>
    </xf>
    <xf numFmtId="0" fontId="20" fillId="28" borderId="0" xfId="0" applyFont="1" applyFill="1" applyBorder="1" applyAlignment="1">
      <alignment horizontal="center" vertical="center" wrapText="1"/>
    </xf>
    <xf numFmtId="0" fontId="20" fillId="28" borderId="0" xfId="0" applyFont="1" applyFill="1" applyBorder="1" applyAlignment="1">
      <alignment horizontal="left" vertical="center"/>
    </xf>
    <xf numFmtId="0" fontId="17" fillId="38" borderId="15" xfId="0" applyFont="1" applyFill="1" applyBorder="1" applyAlignment="1">
      <alignment vertical="center"/>
    </xf>
    <xf numFmtId="0" fontId="0" fillId="28" borderId="0" xfId="0" applyFont="1" applyFill="1" applyAlignment="1">
      <alignment vertical="center"/>
    </xf>
    <xf numFmtId="0" fontId="108" fillId="28" borderId="0" xfId="0" applyFont="1" applyFill="1" applyAlignment="1">
      <alignment horizontal="left" vertical="center"/>
    </xf>
    <xf numFmtId="0" fontId="22" fillId="38" borderId="0" xfId="0" applyFont="1" applyFill="1" applyBorder="1" applyAlignment="1">
      <alignment horizontal="distributed" vertical="center" wrapText="1"/>
    </xf>
    <xf numFmtId="0" fontId="22" fillId="38" borderId="14" xfId="0" applyFont="1" applyFill="1" applyBorder="1" applyAlignment="1">
      <alignment horizontal="distributed" vertical="center" wrapText="1"/>
    </xf>
    <xf numFmtId="0" fontId="109" fillId="38" borderId="0" xfId="0" applyFont="1" applyFill="1" applyBorder="1" applyAlignment="1">
      <alignment horizontal="left" vertical="center"/>
    </xf>
    <xf numFmtId="0" fontId="54" fillId="28" borderId="0" xfId="0" applyFont="1" applyFill="1" applyAlignment="1">
      <alignment horizontal="left" vertical="center"/>
    </xf>
    <xf numFmtId="0" fontId="109" fillId="28" borderId="0" xfId="0" applyFont="1" applyFill="1" applyAlignment="1">
      <alignment horizontal="left" vertical="center"/>
    </xf>
    <xf numFmtId="0" fontId="17" fillId="28" borderId="0" xfId="0" applyFont="1" applyFill="1" applyBorder="1" applyAlignment="1">
      <alignment horizontal="center" vertical="center" wrapText="1"/>
    </xf>
    <xf numFmtId="0" fontId="109" fillId="28" borderId="0" xfId="0" applyFont="1" applyFill="1" applyBorder="1" applyAlignment="1">
      <alignment horizontal="center" vertical="center"/>
    </xf>
    <xf numFmtId="0" fontId="109" fillId="38" borderId="0" xfId="0" applyFont="1" applyFill="1" applyAlignment="1">
      <alignment horizontal="left" vertical="center"/>
    </xf>
    <xf numFmtId="0" fontId="54" fillId="0" borderId="0" xfId="0" applyFont="1" applyBorder="1" applyAlignment="1">
      <alignment vertical="center"/>
    </xf>
    <xf numFmtId="0" fontId="56" fillId="38" borderId="0" xfId="0" applyFont="1" applyFill="1" applyAlignment="1">
      <alignment horizontal="left" vertical="center"/>
    </xf>
    <xf numFmtId="0" fontId="55" fillId="38" borderId="0" xfId="0" applyFont="1" applyFill="1" applyAlignment="1">
      <alignment horizontal="center" vertical="top"/>
    </xf>
    <xf numFmtId="0" fontId="20" fillId="37" borderId="0" xfId="0" applyFont="1" applyFill="1" applyAlignment="1">
      <alignment horizontal="distributed" vertical="center" wrapText="1"/>
    </xf>
    <xf numFmtId="0" fontId="20" fillId="37" borderId="10" xfId="0" applyFont="1" applyFill="1" applyBorder="1" applyAlignment="1">
      <alignment horizontal="distributed" vertical="center" wrapText="1"/>
    </xf>
    <xf numFmtId="0" fontId="17" fillId="38" borderId="0" xfId="0" applyFont="1" applyFill="1" applyAlignment="1">
      <alignment horizontal="distributed" vertical="center"/>
    </xf>
    <xf numFmtId="0" fontId="17" fillId="0" borderId="0" xfId="0" applyFont="1" applyFill="1" applyBorder="1" applyAlignment="1">
      <alignment vertical="center"/>
    </xf>
    <xf numFmtId="0" fontId="20" fillId="38" borderId="0" xfId="0" applyFont="1" applyFill="1" applyBorder="1" applyAlignment="1">
      <alignment vertical="center"/>
    </xf>
    <xf numFmtId="0" fontId="20" fillId="38" borderId="0" xfId="0" applyFont="1" applyFill="1" applyAlignment="1">
      <alignment horizontal="distributed" vertical="center"/>
    </xf>
    <xf numFmtId="0" fontId="20" fillId="38" borderId="0" xfId="0" applyFont="1" applyFill="1" applyBorder="1" applyAlignment="1">
      <alignment horizontal="right" vertical="center"/>
    </xf>
    <xf numFmtId="0" fontId="56" fillId="38" borderId="0" xfId="0" applyFont="1" applyFill="1" applyAlignment="1">
      <alignment vertical="center"/>
    </xf>
    <xf numFmtId="0" fontId="56" fillId="38" borderId="0" xfId="0" applyFont="1" applyFill="1" applyBorder="1" applyAlignment="1">
      <alignment vertical="center"/>
    </xf>
    <xf numFmtId="0" fontId="17" fillId="38" borderId="0" xfId="0" applyFont="1" applyFill="1" applyBorder="1" applyAlignment="1">
      <alignment horizontal="distributed" vertical="center"/>
    </xf>
    <xf numFmtId="0" fontId="20" fillId="38" borderId="0" xfId="0" applyFont="1" applyFill="1" applyAlignment="1">
      <alignment vertical="center"/>
    </xf>
    <xf numFmtId="0" fontId="109" fillId="38" borderId="0" xfId="0" applyFont="1" applyFill="1" applyAlignment="1">
      <alignment vertical="center"/>
    </xf>
    <xf numFmtId="0" fontId="111" fillId="38" borderId="0" xfId="0" applyFont="1" applyFill="1" applyAlignment="1">
      <alignment vertical="center"/>
    </xf>
    <xf numFmtId="0" fontId="54" fillId="38" borderId="0" xfId="0" applyFont="1" applyFill="1" applyAlignment="1">
      <alignment vertical="center"/>
    </xf>
    <xf numFmtId="0" fontId="76" fillId="28" borderId="0" xfId="0" applyFont="1" applyFill="1" applyAlignment="1">
      <alignment vertical="center"/>
    </xf>
    <xf numFmtId="0" fontId="109" fillId="28" borderId="0" xfId="0" applyFont="1" applyFill="1" applyAlignment="1">
      <alignment vertical="center"/>
    </xf>
    <xf numFmtId="0" fontId="54" fillId="28" borderId="0" xfId="0" applyFont="1" applyFill="1" applyBorder="1" applyAlignment="1">
      <alignment vertical="center"/>
    </xf>
    <xf numFmtId="0" fontId="18" fillId="0" borderId="0" xfId="66" applyFont="1" applyFill="1" applyAlignment="1">
      <alignment vertical="center"/>
    </xf>
    <xf numFmtId="0" fontId="17" fillId="0" borderId="0" xfId="66" applyFont="1" applyFill="1" applyAlignment="1">
      <alignment vertical="center"/>
    </xf>
    <xf numFmtId="0" fontId="0" fillId="0" borderId="0" xfId="66" applyFont="1" applyAlignment="1">
      <alignment horizontal="right" vertical="top"/>
    </xf>
    <xf numFmtId="0" fontId="0" fillId="0" borderId="0" xfId="66" applyFont="1" applyAlignment="1">
      <alignment vertical="center"/>
    </xf>
    <xf numFmtId="0" fontId="17" fillId="0" borderId="0" xfId="66" applyFont="1" applyFill="1" applyBorder="1" applyAlignment="1">
      <alignment vertical="center"/>
    </xf>
    <xf numFmtId="0" fontId="112" fillId="0" borderId="0" xfId="66" applyFont="1" applyFill="1" applyBorder="1" applyAlignment="1">
      <alignment horizontal="left" vertical="center"/>
    </xf>
    <xf numFmtId="0" fontId="97" fillId="0" borderId="0" xfId="66" applyFont="1" applyFill="1" applyBorder="1" applyAlignment="1">
      <alignment vertical="center" wrapText="1"/>
    </xf>
    <xf numFmtId="0" fontId="25" fillId="0" borderId="0" xfId="66" applyFont="1" applyFill="1" applyBorder="1" applyAlignment="1">
      <alignment vertical="center"/>
    </xf>
    <xf numFmtId="0" fontId="56" fillId="0" borderId="0" xfId="66" applyFont="1" applyFill="1" applyAlignment="1">
      <alignment horizontal="distributed" vertical="center" indent="1"/>
    </xf>
    <xf numFmtId="0" fontId="113" fillId="0" borderId="0" xfId="66" applyFont="1" applyFill="1" applyBorder="1" applyAlignment="1">
      <alignment horizontal="center" vertical="center"/>
    </xf>
    <xf numFmtId="0" fontId="17" fillId="0" borderId="0" xfId="66" applyFont="1" applyFill="1" applyBorder="1" applyAlignment="1">
      <alignment horizontal="right" vertical="center"/>
    </xf>
    <xf numFmtId="0" fontId="20" fillId="0" borderId="0" xfId="66" applyFont="1" applyFill="1" applyBorder="1" applyAlignment="1">
      <alignment horizontal="right" vertical="center"/>
    </xf>
    <xf numFmtId="0" fontId="17" fillId="0" borderId="0" xfId="66" applyFont="1" applyFill="1" applyBorder="1" applyAlignment="1">
      <alignment horizontal="center" vertical="center" wrapText="1"/>
    </xf>
    <xf numFmtId="0" fontId="20" fillId="0" borderId="0" xfId="66" applyFont="1" applyFill="1" applyBorder="1" applyAlignment="1"/>
    <xf numFmtId="0" fontId="20" fillId="0" borderId="0" xfId="66" applyFont="1" applyFill="1" applyBorder="1" applyAlignment="1">
      <alignment vertical="center"/>
    </xf>
    <xf numFmtId="0" fontId="20" fillId="0" borderId="0" xfId="66" applyFont="1" applyFill="1" applyAlignment="1">
      <alignment vertical="center"/>
    </xf>
    <xf numFmtId="0" fontId="114" fillId="0" borderId="0" xfId="66" applyFont="1" applyFill="1" applyBorder="1" applyAlignment="1">
      <alignment vertical="center"/>
    </xf>
    <xf numFmtId="0" fontId="115" fillId="0" borderId="0" xfId="66" applyFont="1" applyFill="1" applyBorder="1" applyAlignment="1">
      <alignment vertical="center"/>
    </xf>
    <xf numFmtId="0" fontId="25" fillId="0" borderId="0" xfId="66" applyFont="1" applyAlignment="1">
      <alignment vertical="center"/>
    </xf>
    <xf numFmtId="0" fontId="20" fillId="0" borderId="0" xfId="66" applyFont="1" applyAlignment="1">
      <alignment vertical="center"/>
    </xf>
    <xf numFmtId="0" fontId="114" fillId="0" borderId="0" xfId="66" applyFont="1" applyAlignment="1">
      <alignment vertical="center" wrapText="1"/>
    </xf>
    <xf numFmtId="0" fontId="20" fillId="0" borderId="0" xfId="66" applyFont="1" applyAlignment="1">
      <alignment vertical="center" wrapText="1"/>
    </xf>
    <xf numFmtId="0" fontId="57" fillId="0" borderId="0" xfId="66" applyFont="1" applyAlignment="1">
      <alignment vertical="center"/>
    </xf>
    <xf numFmtId="0" fontId="114" fillId="0" borderId="0" xfId="66" applyFont="1" applyAlignment="1">
      <alignment vertical="center"/>
    </xf>
    <xf numFmtId="0" fontId="57" fillId="0" borderId="0" xfId="66" applyFont="1" applyAlignment="1">
      <alignment vertical="center" wrapText="1"/>
    </xf>
    <xf numFmtId="0" fontId="116" fillId="0" borderId="0" xfId="66" applyFont="1" applyAlignment="1">
      <alignment vertical="center" wrapText="1"/>
    </xf>
    <xf numFmtId="0" fontId="17" fillId="0" borderId="0" xfId="66" applyFont="1" applyAlignment="1">
      <alignment vertical="center"/>
    </xf>
    <xf numFmtId="0" fontId="116" fillId="0" borderId="0" xfId="66" applyFont="1" applyAlignment="1">
      <alignment vertical="center"/>
    </xf>
    <xf numFmtId="0" fontId="117" fillId="0" borderId="0" xfId="66" applyFont="1" applyAlignment="1">
      <alignment vertical="center"/>
    </xf>
    <xf numFmtId="0" fontId="110" fillId="0" borderId="0" xfId="44" applyFont="1" applyAlignment="1">
      <alignment vertical="center"/>
    </xf>
    <xf numFmtId="0" fontId="110" fillId="0" borderId="0" xfId="44" applyFont="1" applyFill="1" applyAlignment="1">
      <alignment vertical="center"/>
    </xf>
    <xf numFmtId="0" fontId="64" fillId="0" borderId="0" xfId="44">
      <alignment vertical="center"/>
    </xf>
    <xf numFmtId="0" fontId="110" fillId="29" borderId="0" xfId="44" applyFont="1" applyFill="1" applyAlignment="1">
      <alignment horizontal="left" vertical="center"/>
    </xf>
    <xf numFmtId="0" fontId="64" fillId="29" borderId="0" xfId="44" applyFill="1">
      <alignment vertical="center"/>
    </xf>
    <xf numFmtId="0" fontId="110" fillId="29" borderId="0" xfId="44" applyFont="1" applyFill="1">
      <alignment vertical="center"/>
    </xf>
    <xf numFmtId="0" fontId="31" fillId="0" borderId="0" xfId="0" applyFont="1" applyAlignment="1"/>
    <xf numFmtId="0" fontId="94" fillId="0" borderId="0" xfId="0" applyFont="1" applyAlignment="1">
      <alignment horizontal="right"/>
    </xf>
    <xf numFmtId="0" fontId="27" fillId="34" borderId="204" xfId="67" applyFont="1" applyFill="1" applyBorder="1" applyAlignment="1">
      <alignment horizontal="center" vertical="center"/>
    </xf>
    <xf numFmtId="0" fontId="14" fillId="29" borderId="16" xfId="0" applyNumberFormat="1" applyFont="1" applyFill="1" applyBorder="1" applyAlignment="1" applyProtection="1">
      <alignment horizontal="left" indent="1"/>
    </xf>
    <xf numFmtId="0" fontId="57" fillId="0" borderId="0" xfId="62" applyFont="1" applyAlignment="1">
      <alignment horizontal="right" vertical="center"/>
    </xf>
    <xf numFmtId="0" fontId="57" fillId="29" borderId="58" xfId="53" applyNumberFormat="1" applyFont="1" applyFill="1" applyBorder="1" applyAlignment="1">
      <alignment vertical="center"/>
    </xf>
    <xf numFmtId="0" fontId="20" fillId="29" borderId="58" xfId="53" applyFont="1" applyFill="1" applyBorder="1" applyAlignment="1">
      <alignment vertical="center"/>
    </xf>
    <xf numFmtId="0" fontId="87" fillId="0" borderId="0" xfId="80" applyFont="1" applyAlignment="1">
      <alignment horizontal="left" vertical="center"/>
    </xf>
    <xf numFmtId="0" fontId="87" fillId="0" borderId="0" xfId="80" applyFont="1" applyAlignment="1">
      <alignment horizontal="justify" vertical="center"/>
    </xf>
    <xf numFmtId="0" fontId="119" fillId="0" borderId="0" xfId="80" applyFont="1" applyAlignment="1">
      <alignment horizontal="center" vertical="center"/>
    </xf>
    <xf numFmtId="0" fontId="96" fillId="0" borderId="0" xfId="80" applyFont="1" applyAlignment="1">
      <alignment horizontal="justify" vertical="center"/>
    </xf>
    <xf numFmtId="0" fontId="122" fillId="0" borderId="30" xfId="80" applyFont="1" applyBorder="1" applyAlignment="1">
      <alignment horizontal="center" vertical="center" wrapText="1"/>
    </xf>
    <xf numFmtId="0" fontId="122" fillId="0" borderId="98" xfId="80" applyFont="1" applyBorder="1" applyAlignment="1">
      <alignment horizontal="center" vertical="center" wrapText="1"/>
    </xf>
    <xf numFmtId="0" fontId="120" fillId="0" borderId="86" xfId="80" applyFont="1" applyBorder="1" applyAlignment="1">
      <alignment horizontal="center" vertical="center" wrapText="1"/>
    </xf>
    <xf numFmtId="0" fontId="120" fillId="0" borderId="93" xfId="80" applyFont="1" applyBorder="1" applyAlignment="1">
      <alignment horizontal="center" vertical="center" wrapText="1"/>
    </xf>
    <xf numFmtId="0" fontId="123" fillId="0" borderId="93" xfId="80" applyFont="1" applyBorder="1" applyAlignment="1">
      <alignment horizontal="center" vertical="center" wrapText="1"/>
    </xf>
    <xf numFmtId="0" fontId="120" fillId="0" borderId="33" xfId="80" applyFont="1" applyBorder="1" applyAlignment="1">
      <alignment horizontal="center" vertical="center" wrapText="1"/>
    </xf>
    <xf numFmtId="0" fontId="124" fillId="0" borderId="93" xfId="80" applyFont="1" applyBorder="1" applyAlignment="1">
      <alignment horizontal="center" vertical="center" wrapText="1"/>
    </xf>
    <xf numFmtId="0" fontId="96" fillId="0" borderId="0" xfId="80" applyFont="1" applyAlignment="1">
      <alignment vertical="center" wrapText="1"/>
    </xf>
    <xf numFmtId="0" fontId="88" fillId="0" borderId="0" xfId="80" applyFont="1">
      <alignment vertical="center"/>
    </xf>
    <xf numFmtId="0" fontId="96" fillId="0" borderId="205" xfId="80" applyFont="1" applyBorder="1" applyAlignment="1">
      <alignment horizontal="justify" vertical="top" wrapText="1"/>
    </xf>
    <xf numFmtId="0" fontId="88" fillId="0" borderId="206" xfId="80" applyFont="1" applyBorder="1">
      <alignment vertical="center"/>
    </xf>
    <xf numFmtId="0" fontId="88" fillId="0" borderId="207" xfId="80" applyFont="1" applyBorder="1">
      <alignment vertical="center"/>
    </xf>
    <xf numFmtId="0" fontId="88" fillId="0" borderId="208" xfId="80" applyFont="1" applyBorder="1" applyAlignment="1">
      <alignment horizontal="justify" vertical="top" wrapText="1"/>
    </xf>
    <xf numFmtId="0" fontId="88" fillId="0" borderId="0" xfId="80" applyFont="1" applyBorder="1">
      <alignment vertical="center"/>
    </xf>
    <xf numFmtId="0" fontId="88" fillId="0" borderId="209" xfId="80" applyFont="1" applyBorder="1">
      <alignment vertical="center"/>
    </xf>
    <xf numFmtId="0" fontId="96" fillId="0" borderId="210" xfId="80" applyFont="1" applyBorder="1" applyAlignment="1">
      <alignment horizontal="justify" vertical="top" wrapText="1"/>
    </xf>
    <xf numFmtId="0" fontId="88" fillId="0" borderId="104" xfId="80" applyFont="1" applyBorder="1">
      <alignment vertical="center"/>
    </xf>
    <xf numFmtId="0" fontId="88" fillId="0" borderId="211" xfId="80" applyFont="1" applyBorder="1">
      <alignment vertical="center"/>
    </xf>
    <xf numFmtId="0" fontId="88" fillId="30" borderId="0" xfId="80" applyFont="1" applyFill="1" applyAlignment="1">
      <alignment vertical="center"/>
    </xf>
    <xf numFmtId="0" fontId="88" fillId="30" borderId="0" xfId="80" applyFont="1" applyFill="1" applyAlignment="1">
      <alignment horizontal="right" vertical="center"/>
    </xf>
    <xf numFmtId="0" fontId="118" fillId="0" borderId="0" xfId="80" applyFont="1" applyFill="1" applyAlignment="1">
      <alignment horizontal="justify" vertical="center"/>
    </xf>
    <xf numFmtId="0" fontId="88" fillId="0" borderId="0" xfId="80" applyFont="1" applyFill="1">
      <alignment vertical="center"/>
    </xf>
    <xf numFmtId="0" fontId="96" fillId="0" borderId="0" xfId="80" applyFont="1" applyFill="1" applyAlignment="1">
      <alignment vertical="center" wrapText="1"/>
    </xf>
    <xf numFmtId="0" fontId="88" fillId="0" borderId="0" xfId="80" applyFont="1" applyFill="1" applyAlignment="1">
      <alignment vertical="center"/>
    </xf>
    <xf numFmtId="0" fontId="128" fillId="0" borderId="0" xfId="83" applyFont="1" applyFill="1">
      <alignment vertical="center"/>
    </xf>
    <xf numFmtId="0" fontId="110" fillId="0" borderId="0" xfId="83" applyFont="1" applyFill="1">
      <alignment vertical="center"/>
    </xf>
    <xf numFmtId="0" fontId="130" fillId="0" borderId="0" xfId="83" applyFont="1" applyFill="1" applyBorder="1" applyAlignment="1">
      <alignment vertical="center"/>
    </xf>
    <xf numFmtId="176" fontId="131" fillId="0" borderId="0" xfId="83" applyNumberFormat="1" applyFont="1" applyFill="1" applyBorder="1" applyAlignment="1">
      <alignment horizontal="center" vertical="center"/>
    </xf>
    <xf numFmtId="0" fontId="128" fillId="0" borderId="0" xfId="83" applyFont="1" applyFill="1" applyBorder="1">
      <alignment vertical="center"/>
    </xf>
    <xf numFmtId="0" fontId="128" fillId="0" borderId="19" xfId="83" applyFont="1" applyFill="1" applyBorder="1" applyAlignment="1">
      <alignment horizontal="center" vertical="center"/>
    </xf>
    <xf numFmtId="0" fontId="128" fillId="0" borderId="14" xfId="83" applyFont="1" applyFill="1" applyBorder="1" applyAlignment="1">
      <alignment vertical="center"/>
    </xf>
    <xf numFmtId="0" fontId="128" fillId="0" borderId="43" xfId="83" applyFont="1" applyFill="1" applyBorder="1" applyAlignment="1">
      <alignment vertical="center"/>
    </xf>
    <xf numFmtId="0" fontId="128" fillId="0" borderId="0" xfId="83" applyFont="1" applyFill="1" applyBorder="1" applyAlignment="1">
      <alignment horizontal="left" vertical="center" indent="1"/>
    </xf>
    <xf numFmtId="0" fontId="128" fillId="0" borderId="0" xfId="83" applyFont="1" applyFill="1" applyAlignment="1">
      <alignment horizontal="center" vertical="center"/>
    </xf>
    <xf numFmtId="0" fontId="128" fillId="0" borderId="10" xfId="83" applyFont="1" applyFill="1" applyBorder="1" applyAlignment="1">
      <alignment vertical="center"/>
    </xf>
    <xf numFmtId="0" fontId="128" fillId="0" borderId="34" xfId="83" applyFont="1" applyFill="1" applyBorder="1" applyAlignment="1">
      <alignment vertical="center"/>
    </xf>
    <xf numFmtId="0" fontId="128" fillId="0" borderId="0" xfId="83" applyFont="1" applyFill="1" applyBorder="1" applyAlignment="1">
      <alignment vertical="center"/>
    </xf>
    <xf numFmtId="0" fontId="37" fillId="0" borderId="0" xfId="0" applyFont="1" applyBorder="1" applyAlignment="1"/>
    <xf numFmtId="0" fontId="128" fillId="0" borderId="29" xfId="83" applyFont="1" applyFill="1" applyBorder="1">
      <alignment vertical="center"/>
    </xf>
    <xf numFmtId="0" fontId="128" fillId="0" borderId="30" xfId="83" applyFont="1" applyFill="1" applyBorder="1">
      <alignment vertical="center"/>
    </xf>
    <xf numFmtId="0" fontId="128" fillId="0" borderId="38" xfId="83" applyFont="1" applyFill="1" applyBorder="1" applyAlignment="1">
      <alignment horizontal="center" vertical="center"/>
    </xf>
    <xf numFmtId="0" fontId="128" fillId="0" borderId="31" xfId="83" applyFont="1" applyFill="1" applyBorder="1">
      <alignment vertical="center"/>
    </xf>
    <xf numFmtId="0" fontId="128" fillId="0" borderId="38" xfId="83" applyFont="1" applyFill="1" applyBorder="1">
      <alignment vertical="center"/>
    </xf>
    <xf numFmtId="0" fontId="128" fillId="0" borderId="44" xfId="83" applyFont="1" applyFill="1" applyBorder="1">
      <alignment vertical="center"/>
    </xf>
    <xf numFmtId="0" fontId="128" fillId="0" borderId="32" xfId="83" applyFont="1" applyFill="1" applyBorder="1">
      <alignment vertical="center"/>
    </xf>
    <xf numFmtId="0" fontId="128" fillId="0" borderId="32" xfId="83" applyFont="1" applyFill="1" applyBorder="1" applyAlignment="1">
      <alignment horizontal="center" vertical="center"/>
    </xf>
    <xf numFmtId="0" fontId="131" fillId="0" borderId="32" xfId="83" applyFont="1" applyFill="1" applyBorder="1" applyAlignment="1">
      <alignment horizontal="center" vertical="center"/>
    </xf>
    <xf numFmtId="0" fontId="128" fillId="0" borderId="33" xfId="83" applyFont="1" applyFill="1" applyBorder="1">
      <alignment vertical="center"/>
    </xf>
    <xf numFmtId="0" fontId="131" fillId="0" borderId="29" xfId="83" applyFont="1" applyFill="1" applyBorder="1" applyAlignment="1">
      <alignment vertical="center"/>
    </xf>
    <xf numFmtId="0" fontId="128" fillId="0" borderId="29" xfId="83" applyFont="1" applyFill="1" applyBorder="1" applyAlignment="1">
      <alignment vertical="center"/>
    </xf>
    <xf numFmtId="0" fontId="128" fillId="0" borderId="0" xfId="83" applyFont="1" applyFill="1" applyBorder="1" applyAlignment="1">
      <alignment horizontal="center" vertical="center"/>
    </xf>
    <xf numFmtId="0" fontId="131" fillId="0" borderId="0" xfId="83" applyFont="1" applyFill="1" applyBorder="1" applyAlignment="1">
      <alignment vertical="center"/>
    </xf>
    <xf numFmtId="0" fontId="128" fillId="0" borderId="0" xfId="83" applyFont="1" applyFill="1" applyBorder="1" applyAlignment="1">
      <alignment vertical="top" wrapText="1"/>
    </xf>
    <xf numFmtId="0" fontId="128" fillId="0" borderId="0" xfId="83" applyFont="1" applyFill="1" applyBorder="1" applyAlignment="1">
      <alignment horizontal="center" vertical="top" wrapText="1"/>
    </xf>
    <xf numFmtId="0" fontId="128" fillId="0" borderId="0" xfId="83" applyFont="1" applyFill="1" applyBorder="1" applyAlignment="1">
      <alignment horizontal="left" vertical="center"/>
    </xf>
    <xf numFmtId="190" fontId="132" fillId="0" borderId="0" xfId="81" applyNumberFormat="1" applyFont="1" applyFill="1" applyBorder="1" applyAlignment="1">
      <alignment horizontal="right" vertical="top"/>
    </xf>
    <xf numFmtId="0" fontId="128" fillId="0" borderId="10" xfId="83" applyFont="1" applyFill="1" applyBorder="1">
      <alignment vertical="center"/>
    </xf>
    <xf numFmtId="0" fontId="128" fillId="0" borderId="10" xfId="83" applyFont="1" applyFill="1" applyBorder="1" applyAlignment="1">
      <alignment horizontal="right" vertical="center"/>
    </xf>
    <xf numFmtId="176" fontId="128" fillId="0" borderId="10" xfId="83" applyNumberFormat="1" applyFont="1" applyFill="1" applyBorder="1" applyAlignment="1">
      <alignment vertical="center"/>
    </xf>
    <xf numFmtId="0" fontId="128" fillId="0" borderId="34" xfId="83" applyFont="1" applyFill="1" applyBorder="1">
      <alignment vertical="center"/>
    </xf>
    <xf numFmtId="0" fontId="128" fillId="0" borderId="0" xfId="83" applyFont="1" applyFill="1" applyBorder="1" applyAlignment="1">
      <alignment horizontal="right" vertical="center"/>
    </xf>
    <xf numFmtId="0" fontId="128" fillId="0" borderId="31" xfId="83" applyFont="1" applyFill="1" applyBorder="1" applyAlignment="1">
      <alignment vertical="center"/>
    </xf>
    <xf numFmtId="0" fontId="128" fillId="0" borderId="32" xfId="83" applyFont="1" applyFill="1" applyBorder="1" applyAlignment="1">
      <alignment vertical="center"/>
    </xf>
    <xf numFmtId="176" fontId="128" fillId="0" borderId="32" xfId="83" applyNumberFormat="1" applyFont="1" applyFill="1" applyBorder="1" applyAlignment="1">
      <alignment vertical="center"/>
    </xf>
    <xf numFmtId="0" fontId="128" fillId="0" borderId="33" xfId="83" applyFont="1" applyFill="1" applyBorder="1" applyAlignment="1">
      <alignment vertical="center"/>
    </xf>
    <xf numFmtId="0" fontId="88" fillId="0" borderId="0" xfId="44" applyFont="1" applyAlignment="1">
      <alignment vertical="center"/>
    </xf>
    <xf numFmtId="0" fontId="96" fillId="0" borderId="0" xfId="44" applyFont="1" applyAlignment="1">
      <alignment vertical="center" wrapText="1"/>
    </xf>
    <xf numFmtId="0" fontId="87" fillId="0" borderId="0" xfId="44" applyFont="1" applyAlignment="1">
      <alignment horizontal="justify" vertical="center"/>
    </xf>
    <xf numFmtId="0" fontId="87" fillId="0" borderId="0" xfId="44" applyFont="1" applyAlignment="1">
      <alignment vertical="center" wrapText="1"/>
    </xf>
    <xf numFmtId="0" fontId="88" fillId="0" borderId="0" xfId="44" applyFont="1" applyAlignment="1">
      <alignment horizontal="right" vertical="center"/>
    </xf>
    <xf numFmtId="0" fontId="96" fillId="0" borderId="0" xfId="44" applyFont="1" applyAlignment="1">
      <alignment horizontal="center" vertical="center" wrapText="1"/>
    </xf>
    <xf numFmtId="0" fontId="89" fillId="0" borderId="0" xfId="44" applyFont="1" applyAlignment="1">
      <alignment horizontal="justify" vertical="center"/>
    </xf>
    <xf numFmtId="49" fontId="134" fillId="0" borderId="0" xfId="44" applyNumberFormat="1" applyFont="1" applyAlignment="1">
      <alignment horizontal="right" vertical="top" wrapText="1"/>
    </xf>
    <xf numFmtId="0" fontId="87" fillId="0" borderId="0" xfId="44" applyFont="1" applyAlignment="1">
      <alignment horizontal="left" vertical="center" wrapText="1"/>
    </xf>
    <xf numFmtId="0" fontId="135" fillId="0" borderId="0" xfId="53" applyFont="1" applyAlignment="1">
      <alignment vertical="center"/>
    </xf>
    <xf numFmtId="0" fontId="135" fillId="0" borderId="0" xfId="53" applyFont="1" applyAlignment="1">
      <alignment vertical="center" shrinkToFit="1"/>
    </xf>
    <xf numFmtId="0" fontId="135" fillId="0" borderId="0" xfId="53" applyFont="1" applyAlignment="1">
      <alignment horizontal="center" vertical="center"/>
    </xf>
    <xf numFmtId="0" fontId="138" fillId="0" borderId="0" xfId="53" applyFont="1" applyAlignment="1">
      <alignment horizontal="center" vertical="center"/>
    </xf>
    <xf numFmtId="0" fontId="135" fillId="0" borderId="0" xfId="53" applyFont="1" applyBorder="1" applyAlignment="1">
      <alignment vertical="center"/>
    </xf>
    <xf numFmtId="0" fontId="135" fillId="0" borderId="28" xfId="53" applyFont="1" applyBorder="1" applyAlignment="1">
      <alignment vertical="center"/>
    </xf>
    <xf numFmtId="0" fontId="135" fillId="0" borderId="21" xfId="53" applyFont="1" applyBorder="1" applyAlignment="1">
      <alignment horizontal="center" vertical="center"/>
    </xf>
    <xf numFmtId="0" fontId="135" fillId="0" borderId="21" xfId="53" applyFont="1" applyBorder="1" applyAlignment="1">
      <alignment vertical="center"/>
    </xf>
    <xf numFmtId="0" fontId="135" fillId="0" borderId="13" xfId="53" applyFont="1" applyBorder="1" applyAlignment="1">
      <alignment vertical="center"/>
    </xf>
    <xf numFmtId="0" fontId="135" fillId="0" borderId="14" xfId="53" applyFont="1" applyBorder="1" applyAlignment="1">
      <alignment vertical="center"/>
    </xf>
    <xf numFmtId="0" fontId="135" fillId="0" borderId="27" xfId="53" applyFont="1" applyBorder="1" applyAlignment="1">
      <alignment vertical="center"/>
    </xf>
    <xf numFmtId="0" fontId="135" fillId="0" borderId="22" xfId="53" applyFont="1" applyBorder="1" applyAlignment="1">
      <alignment horizontal="center" vertical="center"/>
    </xf>
    <xf numFmtId="0" fontId="135" fillId="0" borderId="22" xfId="53" applyFont="1" applyBorder="1" applyAlignment="1">
      <alignment vertical="center"/>
    </xf>
    <xf numFmtId="0" fontId="135" fillId="0" borderId="16" xfId="53" applyFont="1" applyBorder="1" applyAlignment="1">
      <alignment vertical="center"/>
    </xf>
    <xf numFmtId="0" fontId="135" fillId="0" borderId="15" xfId="53" applyFont="1" applyBorder="1" applyAlignment="1">
      <alignment vertical="center"/>
    </xf>
    <xf numFmtId="0" fontId="135" fillId="0" borderId="23" xfId="53" applyFont="1" applyBorder="1" applyAlignment="1">
      <alignment horizontal="center" vertical="center"/>
    </xf>
    <xf numFmtId="0" fontId="135" fillId="0" borderId="23" xfId="53" applyFont="1" applyBorder="1" applyAlignment="1">
      <alignment vertical="center"/>
    </xf>
    <xf numFmtId="0" fontId="135" fillId="0" borderId="18" xfId="53" applyFont="1" applyBorder="1" applyAlignment="1">
      <alignment vertical="center"/>
    </xf>
    <xf numFmtId="0" fontId="135" fillId="0" borderId="10" xfId="53" applyFont="1" applyBorder="1" applyAlignment="1">
      <alignment vertical="center"/>
    </xf>
    <xf numFmtId="0" fontId="135" fillId="0" borderId="26" xfId="53" applyFont="1" applyBorder="1" applyAlignment="1">
      <alignment vertical="center"/>
    </xf>
    <xf numFmtId="0" fontId="135" fillId="0" borderId="0" xfId="53" applyFont="1" applyAlignment="1">
      <alignment horizontal="right" vertical="center"/>
    </xf>
    <xf numFmtId="0" fontId="140" fillId="0" borderId="0" xfId="44" applyFont="1">
      <alignment vertical="center"/>
    </xf>
    <xf numFmtId="0" fontId="141" fillId="0" borderId="0" xfId="44" applyFont="1" applyAlignment="1">
      <alignment horizontal="justify" vertical="center"/>
    </xf>
    <xf numFmtId="0" fontId="142" fillId="0" borderId="0" xfId="44" applyFont="1" applyFill="1" applyAlignment="1">
      <alignment horizontal="center" vertical="center"/>
    </xf>
    <xf numFmtId="0" fontId="140" fillId="0" borderId="0" xfId="44" applyFont="1" applyFill="1">
      <alignment vertical="center"/>
    </xf>
    <xf numFmtId="0" fontId="141" fillId="0" borderId="0" xfId="44" applyFont="1" applyFill="1" applyAlignment="1" applyProtection="1">
      <alignment vertical="center" wrapText="1"/>
      <protection locked="0"/>
    </xf>
    <xf numFmtId="0" fontId="140" fillId="0" borderId="0" xfId="44" applyFont="1" applyFill="1" applyAlignment="1" applyProtection="1">
      <alignment vertical="center"/>
      <protection locked="0"/>
    </xf>
    <xf numFmtId="0" fontId="140" fillId="29" borderId="0" xfId="44" applyFont="1" applyFill="1">
      <alignment vertical="center"/>
    </xf>
    <xf numFmtId="0" fontId="140" fillId="0" borderId="0" xfId="44" applyFont="1" applyFill="1" applyProtection="1">
      <alignment vertical="center"/>
      <protection locked="0"/>
    </xf>
    <xf numFmtId="0" fontId="140" fillId="0" borderId="0" xfId="44" applyFont="1" applyFill="1" applyAlignment="1" applyProtection="1">
      <alignment horizontal="center" vertical="center"/>
      <protection locked="0"/>
    </xf>
    <xf numFmtId="0" fontId="140" fillId="0" borderId="0" xfId="44" applyFont="1" applyFill="1" applyAlignment="1">
      <alignment horizontal="center" vertical="center"/>
    </xf>
    <xf numFmtId="0" fontId="141" fillId="0" borderId="0" xfId="44" applyFont="1" applyFill="1" applyAlignment="1">
      <alignment horizontal="justify" vertical="center"/>
    </xf>
    <xf numFmtId="0" fontId="140" fillId="0" borderId="0" xfId="44" applyFont="1" applyFill="1" applyAlignment="1">
      <alignment horizontal="distributed" vertical="center"/>
    </xf>
    <xf numFmtId="14" fontId="140" fillId="0" borderId="0" xfId="44" applyNumberFormat="1" applyFont="1">
      <alignment vertical="center"/>
    </xf>
    <xf numFmtId="0" fontId="141" fillId="0" borderId="21" xfId="44" applyFont="1" applyBorder="1" applyAlignment="1">
      <alignment horizontal="justify" vertical="center" wrapText="1"/>
    </xf>
    <xf numFmtId="0" fontId="141" fillId="0" borderId="11" xfId="44" applyFont="1" applyBorder="1" applyAlignment="1">
      <alignment horizontal="center" vertical="center" wrapText="1"/>
    </xf>
    <xf numFmtId="0" fontId="141" fillId="0" borderId="23" xfId="44" applyFont="1" applyBorder="1" applyAlignment="1">
      <alignment horizontal="justify" vertical="center" wrapText="1"/>
    </xf>
    <xf numFmtId="0" fontId="141" fillId="0" borderId="21" xfId="44" applyFont="1" applyBorder="1" applyAlignment="1">
      <alignment horizontal="left" vertical="center" wrapText="1"/>
    </xf>
    <xf numFmtId="0" fontId="141" fillId="0" borderId="23" xfId="44" applyFont="1" applyBorder="1" applyAlignment="1">
      <alignment horizontal="left" vertical="center" wrapText="1"/>
    </xf>
    <xf numFmtId="0" fontId="141" fillId="0" borderId="0" xfId="44" applyFont="1" applyAlignment="1">
      <alignment horizontal="justify" vertical="center" wrapText="1"/>
    </xf>
    <xf numFmtId="0" fontId="143" fillId="0" borderId="0" xfId="85" applyAlignment="1">
      <alignment vertical="center"/>
    </xf>
    <xf numFmtId="0" fontId="145" fillId="0" borderId="0" xfId="85" applyFont="1" applyAlignment="1">
      <alignment vertical="center"/>
    </xf>
    <xf numFmtId="0" fontId="143" fillId="0" borderId="11" xfId="85" applyBorder="1" applyAlignment="1">
      <alignment vertical="center"/>
    </xf>
    <xf numFmtId="0" fontId="143" fillId="0" borderId="28" xfId="85" applyBorder="1" applyAlignment="1">
      <alignment vertical="center"/>
    </xf>
    <xf numFmtId="0" fontId="143" fillId="0" borderId="12" xfId="85" applyBorder="1" applyAlignment="1">
      <alignment vertical="center"/>
    </xf>
    <xf numFmtId="0" fontId="143" fillId="0" borderId="0" xfId="85" applyBorder="1" applyAlignment="1">
      <alignment vertical="center"/>
    </xf>
    <xf numFmtId="0" fontId="143" fillId="0" borderId="13" xfId="85" applyBorder="1" applyAlignment="1">
      <alignment vertical="center"/>
    </xf>
    <xf numFmtId="0" fontId="143" fillId="0" borderId="14" xfId="85" applyBorder="1" applyAlignment="1">
      <alignment vertical="center"/>
    </xf>
    <xf numFmtId="0" fontId="143" fillId="0" borderId="27" xfId="85" applyBorder="1" applyAlignment="1">
      <alignment vertical="center"/>
    </xf>
    <xf numFmtId="0" fontId="143" fillId="0" borderId="27" xfId="85" applyBorder="1" applyAlignment="1">
      <alignment horizontal="right" vertical="center"/>
    </xf>
    <xf numFmtId="0" fontId="143" fillId="0" borderId="18" xfId="85" applyBorder="1" applyAlignment="1">
      <alignment vertical="center"/>
    </xf>
    <xf numFmtId="0" fontId="143" fillId="0" borderId="10" xfId="85" applyBorder="1" applyAlignment="1">
      <alignment vertical="center"/>
    </xf>
    <xf numFmtId="0" fontId="143" fillId="0" borderId="26" xfId="85" applyBorder="1" applyAlignment="1">
      <alignment vertical="center"/>
    </xf>
    <xf numFmtId="0" fontId="143" fillId="0" borderId="16" xfId="85" applyBorder="1" applyAlignment="1">
      <alignment horizontal="distributed" vertical="center"/>
    </xf>
    <xf numFmtId="0" fontId="143" fillId="0" borderId="0" xfId="85" applyBorder="1" applyAlignment="1">
      <alignment horizontal="distributed" vertical="center"/>
    </xf>
    <xf numFmtId="0" fontId="143" fillId="0" borderId="15" xfId="85" applyBorder="1" applyAlignment="1">
      <alignment vertical="center"/>
    </xf>
    <xf numFmtId="0" fontId="143" fillId="0" borderId="0" xfId="85" applyBorder="1" applyAlignment="1">
      <alignment horizontal="center" vertical="center"/>
    </xf>
    <xf numFmtId="0" fontId="143" fillId="0" borderId="16" xfId="85" applyBorder="1" applyAlignment="1">
      <alignment horizontal="center" vertical="center"/>
    </xf>
    <xf numFmtId="0" fontId="146" fillId="0" borderId="0" xfId="85" applyFont="1" applyBorder="1" applyAlignment="1">
      <alignment vertical="center" wrapText="1"/>
    </xf>
    <xf numFmtId="0" fontId="146" fillId="0" borderId="15" xfId="85" applyFont="1" applyBorder="1" applyAlignment="1">
      <alignment vertical="center" wrapText="1"/>
    </xf>
    <xf numFmtId="0" fontId="143" fillId="0" borderId="18" xfId="85" applyBorder="1" applyAlignment="1">
      <alignment horizontal="center" vertical="center"/>
    </xf>
    <xf numFmtId="0" fontId="143" fillId="0" borderId="10" xfId="85" applyBorder="1" applyAlignment="1">
      <alignment horizontal="center" vertical="center"/>
    </xf>
    <xf numFmtId="0" fontId="146" fillId="0" borderId="10" xfId="85" applyFont="1" applyBorder="1" applyAlignment="1">
      <alignment vertical="center" wrapText="1"/>
    </xf>
    <xf numFmtId="0" fontId="146" fillId="0" borderId="26" xfId="85" applyFont="1" applyBorder="1" applyAlignment="1">
      <alignment vertical="center" wrapText="1"/>
    </xf>
    <xf numFmtId="0" fontId="143" fillId="0" borderId="0" xfId="85" quotePrefix="1" applyAlignment="1">
      <alignment vertical="center"/>
    </xf>
    <xf numFmtId="0" fontId="144" fillId="0" borderId="0" xfId="85" applyFont="1" applyAlignment="1">
      <alignment horizontal="center" vertical="center"/>
    </xf>
    <xf numFmtId="0" fontId="144" fillId="0" borderId="0" xfId="85" applyFont="1" applyAlignment="1">
      <alignment horizontal="left" vertical="center"/>
    </xf>
    <xf numFmtId="0" fontId="143" fillId="0" borderId="0" xfId="85" applyAlignment="1">
      <alignment horizontal="left" vertical="center"/>
    </xf>
    <xf numFmtId="0" fontId="147" fillId="0" borderId="0" xfId="85" applyFont="1" applyAlignment="1">
      <alignment horizontal="left" vertical="center"/>
    </xf>
    <xf numFmtId="0" fontId="143" fillId="0" borderId="16" xfId="85" applyBorder="1" applyAlignment="1">
      <alignment vertical="center"/>
    </xf>
    <xf numFmtId="0" fontId="143" fillId="0" borderId="0" xfId="85" applyBorder="1" applyAlignment="1">
      <alignment horizontal="right" vertical="center"/>
    </xf>
    <xf numFmtId="0" fontId="143" fillId="0" borderId="15" xfId="85" applyBorder="1" applyAlignment="1">
      <alignment horizontal="right" vertical="center"/>
    </xf>
    <xf numFmtId="0" fontId="143" fillId="0" borderId="0" xfId="85" applyFill="1" applyBorder="1" applyAlignment="1">
      <alignment vertical="center"/>
    </xf>
    <xf numFmtId="0" fontId="146" fillId="0" borderId="16" xfId="85" applyFont="1" applyBorder="1" applyAlignment="1">
      <alignment vertical="center" wrapText="1"/>
    </xf>
    <xf numFmtId="0" fontId="143" fillId="0" borderId="10" xfId="85" applyBorder="1" applyAlignment="1">
      <alignment horizontal="right" vertical="center"/>
    </xf>
    <xf numFmtId="0" fontId="64" fillId="0" borderId="0" xfId="53" applyFont="1">
      <alignment vertical="center"/>
    </xf>
    <xf numFmtId="0" fontId="64" fillId="0" borderId="0" xfId="53" applyFont="1" applyAlignment="1">
      <alignment horizontal="center" vertical="center"/>
    </xf>
    <xf numFmtId="0" fontId="89" fillId="0" borderId="228" xfId="53" applyFont="1" applyBorder="1" applyAlignment="1">
      <alignment horizontal="center" vertical="center"/>
    </xf>
    <xf numFmtId="49" fontId="64" fillId="0" borderId="0" xfId="53" applyNumberFormat="1" applyFont="1" applyAlignment="1">
      <alignment horizontal="center" vertical="center"/>
    </xf>
    <xf numFmtId="0" fontId="12" fillId="0" borderId="13" xfId="67" applyBorder="1" applyAlignment="1">
      <alignment horizontal="center"/>
    </xf>
    <xf numFmtId="0" fontId="12" fillId="0" borderId="14" xfId="67" applyBorder="1" applyAlignment="1">
      <alignment horizontal="center"/>
    </xf>
    <xf numFmtId="0" fontId="12" fillId="0" borderId="0" xfId="67" applyAlignment="1">
      <alignment horizontal="center"/>
    </xf>
    <xf numFmtId="0" fontId="12" fillId="0" borderId="16" xfId="67" applyBorder="1" applyAlignment="1">
      <alignment horizontal="center"/>
    </xf>
    <xf numFmtId="0" fontId="12" fillId="0" borderId="0" xfId="67" applyBorder="1" applyAlignment="1">
      <alignment horizontal="center"/>
    </xf>
    <xf numFmtId="0" fontId="12" fillId="0" borderId="15" xfId="67" applyBorder="1" applyAlignment="1">
      <alignment horizontal="center"/>
    </xf>
    <xf numFmtId="0" fontId="12" fillId="0" borderId="0" xfId="67" applyBorder="1" applyAlignment="1">
      <alignment horizontal="left"/>
    </xf>
    <xf numFmtId="0" fontId="12" fillId="0" borderId="10" xfId="67" applyBorder="1" applyAlignment="1">
      <alignment horizontal="center"/>
    </xf>
    <xf numFmtId="0" fontId="12" fillId="0" borderId="21" xfId="67" applyBorder="1" applyAlignment="1">
      <alignment vertical="center"/>
    </xf>
    <xf numFmtId="0" fontId="12" fillId="0" borderId="23" xfId="67" applyBorder="1" applyAlignment="1">
      <alignment vertical="center"/>
    </xf>
    <xf numFmtId="0" fontId="12" fillId="0" borderId="26" xfId="67" applyBorder="1" applyAlignment="1">
      <alignment horizontal="center"/>
    </xf>
    <xf numFmtId="0" fontId="12" fillId="0" borderId="19" xfId="67" applyBorder="1" applyAlignment="1">
      <alignment vertical="center"/>
    </xf>
    <xf numFmtId="0" fontId="12" fillId="0" borderId="19" xfId="67" applyBorder="1" applyAlignment="1">
      <alignment horizontal="center" vertical="center"/>
    </xf>
    <xf numFmtId="0" fontId="12" fillId="0" borderId="16" xfId="67" applyBorder="1" applyAlignment="1">
      <alignment horizontal="center" vertical="center"/>
    </xf>
    <xf numFmtId="0" fontId="12" fillId="0" borderId="15" xfId="67" applyBorder="1" applyAlignment="1">
      <alignment horizontal="center" vertical="center"/>
    </xf>
    <xf numFmtId="0" fontId="12" fillId="0" borderId="0" xfId="67" applyAlignment="1">
      <alignment horizontal="center" vertical="center"/>
    </xf>
    <xf numFmtId="0" fontId="12" fillId="0" borderId="18" xfId="67" applyBorder="1" applyAlignment="1">
      <alignment horizontal="center"/>
    </xf>
    <xf numFmtId="0" fontId="12" fillId="0" borderId="12" xfId="67" applyBorder="1" applyAlignment="1">
      <alignment vertical="center"/>
    </xf>
    <xf numFmtId="0" fontId="12" fillId="32" borderId="13" xfId="67" applyFill="1" applyBorder="1" applyAlignment="1">
      <alignment horizontal="center" vertical="center"/>
    </xf>
    <xf numFmtId="0" fontId="12" fillId="32" borderId="14" xfId="67" applyFill="1" applyBorder="1" applyAlignment="1">
      <alignment horizontal="center" vertical="center"/>
    </xf>
    <xf numFmtId="0" fontId="12" fillId="32" borderId="27" xfId="67" applyFill="1" applyBorder="1" applyAlignment="1">
      <alignment horizontal="center" vertical="center"/>
    </xf>
    <xf numFmtId="0" fontId="12" fillId="32" borderId="76" xfId="67" applyFill="1" applyBorder="1" applyAlignment="1">
      <alignment horizontal="center" vertical="center"/>
    </xf>
    <xf numFmtId="0" fontId="12" fillId="32" borderId="58" xfId="67" applyFill="1" applyBorder="1" applyAlignment="1">
      <alignment horizontal="center" vertical="center"/>
    </xf>
    <xf numFmtId="0" fontId="12" fillId="32" borderId="68" xfId="67" applyFill="1" applyBorder="1" applyAlignment="1">
      <alignment horizontal="center" vertical="center"/>
    </xf>
    <xf numFmtId="0" fontId="12" fillId="32" borderId="17" xfId="67" applyFill="1" applyBorder="1" applyAlignment="1">
      <alignment horizontal="center" vertical="center"/>
    </xf>
    <xf numFmtId="0" fontId="12" fillId="32" borderId="203" xfId="67" applyFill="1" applyBorder="1" applyAlignment="1">
      <alignment horizontal="center" vertical="center"/>
    </xf>
    <xf numFmtId="0" fontId="12" fillId="32" borderId="197" xfId="67" applyFill="1" applyBorder="1" applyAlignment="1">
      <alignment horizontal="center" vertical="center"/>
    </xf>
    <xf numFmtId="0" fontId="12" fillId="32" borderId="16" xfId="67" applyFill="1" applyBorder="1" applyAlignment="1">
      <alignment horizontal="center" vertical="center"/>
    </xf>
    <xf numFmtId="0" fontId="12" fillId="32" borderId="0" xfId="67" applyFill="1" applyBorder="1" applyAlignment="1">
      <alignment horizontal="center" vertical="center"/>
    </xf>
    <xf numFmtId="0" fontId="12" fillId="32" borderId="15" xfId="67" applyFill="1" applyBorder="1" applyAlignment="1">
      <alignment horizontal="center" vertical="center"/>
    </xf>
    <xf numFmtId="0" fontId="12" fillId="32" borderId="18" xfId="67" applyFill="1" applyBorder="1" applyAlignment="1">
      <alignment horizontal="center" vertical="center"/>
    </xf>
    <xf numFmtId="0" fontId="12" fillId="32" borderId="10" xfId="67" applyFill="1" applyBorder="1" applyAlignment="1">
      <alignment horizontal="center" vertical="center"/>
    </xf>
    <xf numFmtId="0" fontId="12" fillId="32" borderId="26" xfId="67" applyFill="1" applyBorder="1" applyAlignment="1">
      <alignment horizontal="center" vertical="center"/>
    </xf>
    <xf numFmtId="0" fontId="97" fillId="0" borderId="0" xfId="87" applyFont="1" applyAlignment="1">
      <alignment vertical="center"/>
    </xf>
    <xf numFmtId="0" fontId="97" fillId="0" borderId="10" xfId="87" applyFont="1" applyBorder="1" applyAlignment="1">
      <alignment horizontal="center" vertical="center"/>
    </xf>
    <xf numFmtId="0" fontId="36" fillId="0" borderId="11" xfId="87" applyFont="1" applyBorder="1" applyAlignment="1">
      <alignment vertical="center"/>
    </xf>
    <xf numFmtId="0" fontId="36" fillId="0" borderId="12" xfId="87" applyFont="1" applyBorder="1" applyAlignment="1">
      <alignment vertical="center"/>
    </xf>
    <xf numFmtId="0" fontId="36" fillId="0" borderId="19" xfId="87" applyFont="1" applyBorder="1" applyAlignment="1">
      <alignment horizontal="center" vertical="center"/>
    </xf>
    <xf numFmtId="0" fontId="36" fillId="0" borderId="14" xfId="87" applyFont="1" applyBorder="1" applyAlignment="1">
      <alignment vertical="center"/>
    </xf>
    <xf numFmtId="0" fontId="36" fillId="0" borderId="14" xfId="87" applyFont="1" applyBorder="1" applyAlignment="1">
      <alignment horizontal="distributed" vertical="center"/>
    </xf>
    <xf numFmtId="0" fontId="36" fillId="0" borderId="14" xfId="87" applyFont="1" applyBorder="1" applyAlignment="1">
      <alignment horizontal="center" vertical="center" shrinkToFit="1"/>
    </xf>
    <xf numFmtId="0" fontId="36" fillId="0" borderId="14" xfId="87" applyFont="1" applyBorder="1" applyAlignment="1">
      <alignment horizontal="center" vertical="center"/>
    </xf>
    <xf numFmtId="0" fontId="36" fillId="0" borderId="10" xfId="87" applyFont="1" applyBorder="1" applyAlignment="1">
      <alignment vertical="center"/>
    </xf>
    <xf numFmtId="0" fontId="36" fillId="0" borderId="10" xfId="87" applyFont="1" applyBorder="1" applyAlignment="1">
      <alignment horizontal="distributed" vertical="center"/>
    </xf>
    <xf numFmtId="0" fontId="36" fillId="0" borderId="10" xfId="87" applyFont="1" applyBorder="1" applyAlignment="1">
      <alignment horizontal="center" vertical="center" shrinkToFit="1"/>
    </xf>
    <xf numFmtId="0" fontId="36" fillId="0" borderId="10" xfId="87" applyFont="1" applyBorder="1" applyAlignment="1">
      <alignment horizontal="center" vertical="center"/>
    </xf>
    <xf numFmtId="0" fontId="36" fillId="0" borderId="10" xfId="87" applyFont="1" applyBorder="1" applyAlignment="1">
      <alignment horizontal="right" vertical="center"/>
    </xf>
    <xf numFmtId="0" fontId="36" fillId="0" borderId="13" xfId="87" applyFont="1" applyBorder="1" applyAlignment="1">
      <alignment vertical="center"/>
    </xf>
    <xf numFmtId="0" fontId="36" fillId="0" borderId="27" xfId="87" applyFont="1" applyBorder="1" applyAlignment="1">
      <alignment vertical="center"/>
    </xf>
    <xf numFmtId="0" fontId="36" fillId="0" borderId="16" xfId="87" applyFont="1" applyBorder="1" applyAlignment="1">
      <alignment vertical="center"/>
    </xf>
    <xf numFmtId="0" fontId="36" fillId="0" borderId="0" xfId="87" applyFont="1" applyBorder="1" applyAlignment="1">
      <alignment horizontal="right" vertical="center"/>
    </xf>
    <xf numFmtId="0" fontId="36" fillId="0" borderId="0" xfId="87" applyFont="1" applyBorder="1" applyAlignment="1">
      <alignment vertical="center"/>
    </xf>
    <xf numFmtId="0" fontId="36" fillId="0" borderId="15" xfId="87" applyFont="1" applyBorder="1" applyAlignment="1">
      <alignment vertical="center"/>
    </xf>
    <xf numFmtId="0" fontId="36" fillId="0" borderId="28" xfId="87" applyFont="1" applyBorder="1" applyAlignment="1">
      <alignment vertical="center"/>
    </xf>
    <xf numFmtId="0" fontId="36" fillId="0" borderId="18" xfId="87" applyFont="1" applyBorder="1" applyAlignment="1">
      <alignment vertical="center"/>
    </xf>
    <xf numFmtId="0" fontId="36" fillId="0" borderId="26" xfId="87" applyFont="1" applyBorder="1" applyAlignment="1">
      <alignment vertical="center"/>
    </xf>
    <xf numFmtId="0" fontId="36" fillId="0" borderId="0" xfId="87" applyFont="1" applyAlignment="1">
      <alignment vertical="center"/>
    </xf>
    <xf numFmtId="0" fontId="36" fillId="0" borderId="13" xfId="87" applyFont="1" applyBorder="1" applyAlignment="1">
      <alignment vertical="center" wrapText="1"/>
    </xf>
    <xf numFmtId="0" fontId="36" fillId="0" borderId="16" xfId="87" applyFont="1" applyBorder="1" applyAlignment="1">
      <alignment vertical="center" wrapText="1"/>
    </xf>
    <xf numFmtId="0" fontId="36" fillId="0" borderId="18" xfId="87" applyFont="1" applyBorder="1" applyAlignment="1">
      <alignment vertical="center" wrapText="1"/>
    </xf>
    <xf numFmtId="0" fontId="152" fillId="0" borderId="0" xfId="87" applyFont="1" applyAlignment="1">
      <alignment vertical="center"/>
    </xf>
    <xf numFmtId="0" fontId="153" fillId="0" borderId="0" xfId="87" applyFont="1" applyAlignment="1">
      <alignment vertical="center"/>
    </xf>
    <xf numFmtId="0" fontId="151" fillId="0" borderId="0" xfId="87" applyFont="1" applyAlignment="1">
      <alignment vertical="center"/>
    </xf>
    <xf numFmtId="0" fontId="54" fillId="0" borderId="0" xfId="87" applyAlignment="1">
      <alignment vertical="center"/>
    </xf>
    <xf numFmtId="0" fontId="54" fillId="0" borderId="0" xfId="87" applyBorder="1" applyAlignment="1">
      <alignment vertical="center"/>
    </xf>
    <xf numFmtId="0" fontId="54" fillId="0" borderId="11" xfId="87" applyBorder="1" applyAlignment="1">
      <alignment vertical="center"/>
    </xf>
    <xf numFmtId="0" fontId="54" fillId="0" borderId="28" xfId="87" applyBorder="1" applyAlignment="1">
      <alignment horizontal="distributed" vertical="center"/>
    </xf>
    <xf numFmtId="0" fontId="54" fillId="0" borderId="12" xfId="87" applyBorder="1" applyAlignment="1">
      <alignment vertical="center"/>
    </xf>
    <xf numFmtId="0" fontId="54" fillId="0" borderId="18" xfId="87" applyBorder="1" applyAlignment="1">
      <alignment vertical="center"/>
    </xf>
    <xf numFmtId="0" fontId="54" fillId="0" borderId="10" xfId="87" applyBorder="1" applyAlignment="1">
      <alignment horizontal="distributed" vertical="center"/>
    </xf>
    <xf numFmtId="0" fontId="54" fillId="0" borderId="26" xfId="87" applyBorder="1" applyAlignment="1">
      <alignment vertical="center"/>
    </xf>
    <xf numFmtId="0" fontId="54" fillId="0" borderId="13" xfId="87" applyBorder="1" applyAlignment="1">
      <alignment vertical="center"/>
    </xf>
    <xf numFmtId="0" fontId="54" fillId="0" borderId="14" xfId="87" applyBorder="1" applyAlignment="1">
      <alignment vertical="center"/>
    </xf>
    <xf numFmtId="0" fontId="54" fillId="0" borderId="27" xfId="87" applyBorder="1" applyAlignment="1">
      <alignment vertical="center"/>
    </xf>
    <xf numFmtId="0" fontId="54" fillId="0" borderId="16" xfId="87" applyBorder="1" applyAlignment="1">
      <alignment vertical="center"/>
    </xf>
    <xf numFmtId="0" fontId="54" fillId="0" borderId="15" xfId="87" applyBorder="1" applyAlignment="1">
      <alignment vertical="center"/>
    </xf>
    <xf numFmtId="0" fontId="36" fillId="30" borderId="14" xfId="87" applyFont="1" applyFill="1" applyBorder="1" applyAlignment="1">
      <alignment horizontal="center" vertical="center"/>
    </xf>
    <xf numFmtId="0" fontId="36" fillId="30" borderId="0" xfId="87" applyFont="1" applyFill="1" applyBorder="1" applyAlignment="1">
      <alignment horizontal="center" vertical="center"/>
    </xf>
    <xf numFmtId="0" fontId="36" fillId="30" borderId="28" xfId="87" applyFont="1" applyFill="1" applyBorder="1" applyAlignment="1">
      <alignment horizontal="center" vertical="center"/>
    </xf>
    <xf numFmtId="0" fontId="36" fillId="30" borderId="10" xfId="87" applyFont="1" applyFill="1" applyBorder="1" applyAlignment="1">
      <alignment horizontal="center" vertical="center"/>
    </xf>
    <xf numFmtId="0" fontId="36" fillId="30" borderId="10" xfId="87" applyFont="1" applyFill="1" applyBorder="1" applyAlignment="1">
      <alignment vertical="center"/>
    </xf>
    <xf numFmtId="0" fontId="36" fillId="30" borderId="26" xfId="87" applyFont="1" applyFill="1" applyBorder="1" applyAlignment="1">
      <alignment vertical="center"/>
    </xf>
    <xf numFmtId="0" fontId="36" fillId="30" borderId="0" xfId="87" applyFont="1" applyFill="1" applyBorder="1" applyAlignment="1">
      <alignment vertical="center"/>
    </xf>
    <xf numFmtId="0" fontId="36" fillId="30" borderId="15" xfId="87" applyFont="1" applyFill="1" applyBorder="1" applyAlignment="1">
      <alignment vertical="center"/>
    </xf>
    <xf numFmtId="0" fontId="36" fillId="30" borderId="13" xfId="87" applyFont="1" applyFill="1" applyBorder="1" applyAlignment="1">
      <alignment vertical="center"/>
    </xf>
    <xf numFmtId="0" fontId="36" fillId="30" borderId="27" xfId="87" applyFont="1" applyFill="1" applyBorder="1" applyAlignment="1">
      <alignment vertical="center"/>
    </xf>
    <xf numFmtId="0" fontId="36" fillId="30" borderId="16" xfId="87" applyFont="1" applyFill="1" applyBorder="1" applyAlignment="1">
      <alignment vertical="center"/>
    </xf>
    <xf numFmtId="0" fontId="36" fillId="30" borderId="18" xfId="87" applyFont="1" applyFill="1" applyBorder="1" applyAlignment="1">
      <alignment vertical="center"/>
    </xf>
    <xf numFmtId="49" fontId="54" fillId="30" borderId="19" xfId="87" applyNumberFormat="1" applyFill="1" applyBorder="1" applyAlignment="1">
      <alignment horizontal="center" vertical="center"/>
    </xf>
    <xf numFmtId="0" fontId="83" fillId="0" borderId="0" xfId="90" applyFont="1" applyFill="1" applyBorder="1" applyAlignment="1">
      <alignment horizontal="center" vertical="center"/>
    </xf>
    <xf numFmtId="0" fontId="83" fillId="0" borderId="0" xfId="90" applyFont="1" applyFill="1" applyBorder="1" applyAlignment="1">
      <alignment horizontal="left" vertical="center"/>
    </xf>
    <xf numFmtId="0" fontId="156" fillId="41" borderId="0" xfId="90" applyFont="1" applyFill="1">
      <alignment vertical="center"/>
    </xf>
    <xf numFmtId="0" fontId="156" fillId="41" borderId="0" xfId="90" applyFont="1" applyFill="1" applyAlignment="1">
      <alignment horizontal="center" vertical="center"/>
    </xf>
    <xf numFmtId="0" fontId="83" fillId="0" borderId="13" xfId="90" applyFont="1" applyFill="1" applyBorder="1" applyAlignment="1">
      <alignment vertical="center"/>
    </xf>
    <xf numFmtId="0" fontId="83" fillId="0" borderId="14" xfId="90" applyFont="1" applyFill="1" applyBorder="1" applyAlignment="1">
      <alignment vertical="center"/>
    </xf>
    <xf numFmtId="0" fontId="83" fillId="0" borderId="27" xfId="90" applyFont="1" applyFill="1" applyBorder="1" applyAlignment="1">
      <alignment vertical="center"/>
    </xf>
    <xf numFmtId="0" fontId="83" fillId="0" borderId="16" xfId="90" applyFont="1" applyFill="1" applyBorder="1" applyAlignment="1">
      <alignment vertical="center"/>
    </xf>
    <xf numFmtId="0" fontId="83" fillId="0" borderId="0" xfId="91" quotePrefix="1" applyFont="1" applyFill="1" applyAlignment="1"/>
    <xf numFmtId="0" fontId="83" fillId="0" borderId="0" xfId="90" applyFont="1" applyFill="1" applyBorder="1" applyAlignment="1">
      <alignment vertical="center"/>
    </xf>
    <xf numFmtId="0" fontId="156" fillId="0" borderId="0" xfId="90" applyFont="1" applyFill="1" applyAlignment="1">
      <alignment horizontal="center" vertical="center"/>
    </xf>
    <xf numFmtId="0" fontId="83" fillId="0" borderId="15" xfId="90" applyFont="1" applyFill="1" applyBorder="1" applyAlignment="1">
      <alignment vertical="center"/>
    </xf>
    <xf numFmtId="0" fontId="83" fillId="0" borderId="0" xfId="90" applyNumberFormat="1" applyFont="1" applyFill="1" applyBorder="1" applyAlignment="1">
      <alignment vertical="center"/>
    </xf>
    <xf numFmtId="0" fontId="83" fillId="0" borderId="18" xfId="90" applyFont="1" applyFill="1" applyBorder="1" applyAlignment="1">
      <alignment vertical="center"/>
    </xf>
    <xf numFmtId="0" fontId="83" fillId="0" borderId="26" xfId="90" applyFont="1" applyFill="1" applyBorder="1" applyAlignment="1">
      <alignment vertical="center"/>
    </xf>
    <xf numFmtId="0" fontId="83" fillId="0" borderId="10" xfId="90" applyFont="1" applyFill="1" applyBorder="1" applyAlignment="1">
      <alignment vertical="center"/>
    </xf>
    <xf numFmtId="0" fontId="83" fillId="0" borderId="26" xfId="90" applyFont="1" applyFill="1" applyBorder="1" applyAlignment="1">
      <alignment horizontal="center" vertical="center"/>
    </xf>
    <xf numFmtId="0" fontId="83" fillId="41" borderId="14" xfId="90" applyFont="1" applyFill="1" applyBorder="1" applyAlignment="1">
      <alignment vertical="center"/>
    </xf>
    <xf numFmtId="0" fontId="83" fillId="41" borderId="0" xfId="90" applyFont="1" applyFill="1" applyBorder="1" applyAlignment="1">
      <alignment vertical="center"/>
    </xf>
    <xf numFmtId="0" fontId="17" fillId="0" borderId="0" xfId="54" applyFont="1" applyFill="1"/>
    <xf numFmtId="0" fontId="110" fillId="0" borderId="0" xfId="54" applyFont="1" applyFill="1"/>
    <xf numFmtId="0" fontId="37" fillId="0" borderId="0" xfId="54" applyFont="1" applyFill="1"/>
    <xf numFmtId="0" fontId="110" fillId="0" borderId="10" xfId="54" applyFont="1" applyFill="1" applyBorder="1" applyAlignment="1">
      <alignment horizontal="center"/>
    </xf>
    <xf numFmtId="0" fontId="110" fillId="0" borderId="0" xfId="54" applyFont="1" applyFill="1" applyBorder="1" applyAlignment="1">
      <alignment horizontal="center"/>
    </xf>
    <xf numFmtId="0" fontId="110" fillId="0" borderId="0" xfId="54" applyFont="1" applyFill="1" applyBorder="1"/>
    <xf numFmtId="0" fontId="110" fillId="0" borderId="14" xfId="54" applyFont="1" applyFill="1" applyBorder="1"/>
    <xf numFmtId="0" fontId="37" fillId="0" borderId="42" xfId="54" applyFont="1" applyFill="1" applyBorder="1" applyAlignment="1">
      <alignment vertical="top" wrapText="1"/>
    </xf>
    <xf numFmtId="0" fontId="37" fillId="0" borderId="14" xfId="54" applyFont="1" applyFill="1" applyBorder="1" applyAlignment="1">
      <alignment vertical="top" wrapText="1"/>
    </xf>
    <xf numFmtId="0" fontId="37" fillId="0" borderId="43" xfId="54" applyFont="1" applyFill="1" applyBorder="1" applyAlignment="1">
      <alignment vertical="top" wrapText="1"/>
    </xf>
    <xf numFmtId="0" fontId="37" fillId="0" borderId="38" xfId="54" applyFont="1" applyFill="1" applyBorder="1" applyAlignment="1">
      <alignment vertical="top" wrapText="1"/>
    </xf>
    <xf numFmtId="0" fontId="37" fillId="0" borderId="0" xfId="54" applyFont="1" applyFill="1" applyBorder="1" applyAlignment="1">
      <alignment vertical="top" wrapText="1"/>
    </xf>
    <xf numFmtId="0" fontId="37" fillId="0" borderId="31" xfId="54" applyFont="1" applyFill="1" applyBorder="1" applyAlignment="1">
      <alignment vertical="top" wrapText="1"/>
    </xf>
    <xf numFmtId="0" fontId="37" fillId="0" borderId="38" xfId="54" applyFont="1" applyFill="1" applyBorder="1" applyAlignment="1"/>
    <xf numFmtId="0" fontId="37" fillId="0" borderId="0" xfId="54" applyFont="1" applyFill="1" applyBorder="1" applyAlignment="1"/>
    <xf numFmtId="0" fontId="37" fillId="0" borderId="31" xfId="54" applyFont="1" applyFill="1" applyBorder="1" applyAlignment="1"/>
    <xf numFmtId="0" fontId="110" fillId="0" borderId="83" xfId="54" applyFont="1" applyFill="1" applyBorder="1" applyAlignment="1">
      <alignment horizontal="center"/>
    </xf>
    <xf numFmtId="0" fontId="110" fillId="0" borderId="110" xfId="54" applyFont="1" applyFill="1" applyBorder="1" applyAlignment="1">
      <alignment horizontal="center"/>
    </xf>
    <xf numFmtId="0" fontId="110" fillId="0" borderId="111" xfId="54" applyFont="1" applyFill="1" applyBorder="1" applyAlignment="1">
      <alignment horizontal="center"/>
    </xf>
    <xf numFmtId="0" fontId="110" fillId="0" borderId="38" xfId="54" applyFont="1" applyFill="1" applyBorder="1" applyAlignment="1">
      <alignment horizontal="center"/>
    </xf>
    <xf numFmtId="0" fontId="110" fillId="0" borderId="113" xfId="54" applyFont="1" applyFill="1" applyBorder="1" applyAlignment="1">
      <alignment horizontal="center"/>
    </xf>
    <xf numFmtId="0" fontId="110" fillId="0" borderId="19" xfId="54" applyFont="1" applyFill="1" applyBorder="1" applyAlignment="1">
      <alignment horizontal="center"/>
    </xf>
    <xf numFmtId="0" fontId="159" fillId="0" borderId="113" xfId="54" applyFont="1" applyFill="1" applyBorder="1" applyAlignment="1">
      <alignment horizontal="center"/>
    </xf>
    <xf numFmtId="0" fontId="110" fillId="0" borderId="114" xfId="54" applyFont="1" applyFill="1" applyBorder="1" applyAlignment="1">
      <alignment horizontal="center"/>
    </xf>
    <xf numFmtId="0" fontId="159" fillId="0" borderId="19" xfId="54" applyFont="1" applyFill="1" applyBorder="1" applyAlignment="1">
      <alignment horizontal="center"/>
    </xf>
    <xf numFmtId="0" fontId="159" fillId="0" borderId="38" xfId="54" applyFont="1" applyFill="1" applyBorder="1" applyAlignment="1">
      <alignment horizontal="center"/>
    </xf>
    <xf numFmtId="0" fontId="110" fillId="0" borderId="31" xfId="54" applyFont="1" applyFill="1" applyBorder="1" applyAlignment="1">
      <alignment horizontal="center"/>
    </xf>
    <xf numFmtId="0" fontId="110" fillId="0" borderId="19" xfId="54" applyFont="1" applyFill="1" applyBorder="1" applyAlignment="1">
      <alignment vertical="center" shrinkToFit="1"/>
    </xf>
    <xf numFmtId="0" fontId="110" fillId="0" borderId="114" xfId="54" applyFont="1" applyFill="1" applyBorder="1" applyAlignment="1">
      <alignment vertical="center" shrinkToFit="1"/>
    </xf>
    <xf numFmtId="0" fontId="110" fillId="0" borderId="0" xfId="54" applyFont="1" applyFill="1" applyBorder="1" applyAlignment="1">
      <alignment vertical="center" shrinkToFit="1"/>
    </xf>
    <xf numFmtId="0" fontId="110" fillId="0" borderId="31" xfId="54" applyFont="1" applyFill="1" applyBorder="1" applyAlignment="1">
      <alignment vertical="center" shrinkToFit="1"/>
    </xf>
    <xf numFmtId="0" fontId="160" fillId="0" borderId="113" xfId="54" applyFont="1" applyFill="1" applyBorder="1" applyAlignment="1">
      <alignment horizontal="center"/>
    </xf>
    <xf numFmtId="0" fontId="160" fillId="0" borderId="19" xfId="54" applyFont="1" applyFill="1" applyBorder="1" applyAlignment="1">
      <alignment horizontal="center"/>
    </xf>
    <xf numFmtId="0" fontId="37" fillId="0" borderId="113" xfId="54" applyFont="1" applyFill="1" applyBorder="1"/>
    <xf numFmtId="0" fontId="37" fillId="0" borderId="19" xfId="54" applyFont="1" applyFill="1" applyBorder="1" applyAlignment="1">
      <alignment vertical="center" shrinkToFit="1"/>
    </xf>
    <xf numFmtId="0" fontId="37" fillId="0" borderId="19" xfId="54" applyFont="1" applyFill="1" applyBorder="1"/>
    <xf numFmtId="0" fontId="37" fillId="0" borderId="114" xfId="54" applyFont="1" applyFill="1" applyBorder="1" applyAlignment="1">
      <alignment vertical="center" shrinkToFit="1"/>
    </xf>
    <xf numFmtId="0" fontId="37" fillId="0" borderId="38" xfId="54" applyFont="1" applyFill="1" applyBorder="1"/>
    <xf numFmtId="0" fontId="37" fillId="0" borderId="0" xfId="54" applyFont="1" applyFill="1" applyBorder="1" applyAlignment="1">
      <alignment vertical="center" shrinkToFit="1"/>
    </xf>
    <xf numFmtId="0" fontId="37" fillId="0" borderId="31" xfId="54" applyFont="1" applyFill="1" applyBorder="1" applyAlignment="1">
      <alignment vertical="center" shrinkToFit="1"/>
    </xf>
    <xf numFmtId="0" fontId="37" fillId="0" borderId="115" xfId="54" applyFont="1" applyFill="1" applyBorder="1"/>
    <xf numFmtId="0" fontId="37" fillId="0" borderId="116" xfId="54" applyFont="1" applyFill="1" applyBorder="1" applyAlignment="1">
      <alignment vertical="center" shrinkToFit="1"/>
    </xf>
    <xf numFmtId="0" fontId="37" fillId="0" borderId="116" xfId="54" applyFont="1" applyFill="1" applyBorder="1"/>
    <xf numFmtId="0" fontId="37" fillId="0" borderId="245" xfId="54" applyFont="1" applyFill="1" applyBorder="1" applyAlignment="1">
      <alignment vertical="center" shrinkToFit="1"/>
    </xf>
    <xf numFmtId="0" fontId="37" fillId="0" borderId="44" xfId="54" applyFont="1" applyFill="1" applyBorder="1"/>
    <xf numFmtId="0" fontId="37" fillId="0" borderId="32" xfId="54" applyFont="1" applyFill="1" applyBorder="1" applyAlignment="1">
      <alignment vertical="center" shrinkToFit="1"/>
    </xf>
    <xf numFmtId="0" fontId="37" fillId="0" borderId="33" xfId="54" applyFont="1" applyFill="1" applyBorder="1" applyAlignment="1">
      <alignment vertical="center" shrinkToFit="1"/>
    </xf>
    <xf numFmtId="0" fontId="110" fillId="0" borderId="0" xfId="44" applyFont="1" applyAlignment="1">
      <alignment horizontal="center" vertical="center"/>
    </xf>
    <xf numFmtId="0" fontId="110" fillId="0" borderId="0" xfId="44" applyFont="1">
      <alignment vertical="center"/>
    </xf>
    <xf numFmtId="0" fontId="161" fillId="0" borderId="0" xfId="0" applyFont="1" applyAlignment="1">
      <alignment horizontal="center" vertical="center"/>
    </xf>
    <xf numFmtId="0" fontId="110" fillId="0" borderId="0" xfId="44" applyFont="1" applyFill="1">
      <alignment vertical="center"/>
    </xf>
    <xf numFmtId="0" fontId="64" fillId="0" borderId="247" xfId="53" applyFont="1" applyBorder="1" applyAlignment="1">
      <alignment horizontal="center" vertical="center" shrinkToFit="1"/>
    </xf>
    <xf numFmtId="0" fontId="89" fillId="0" borderId="133" xfId="53" applyFont="1" applyBorder="1" applyAlignment="1">
      <alignment vertical="center" shrinkToFit="1"/>
    </xf>
    <xf numFmtId="0" fontId="89" fillId="0" borderId="141" xfId="53" applyFont="1" applyBorder="1" applyAlignment="1">
      <alignment vertical="center" shrinkToFit="1"/>
    </xf>
    <xf numFmtId="0" fontId="64" fillId="0" borderId="0" xfId="53" applyFont="1" applyAlignment="1">
      <alignment vertical="center" shrinkToFit="1"/>
    </xf>
    <xf numFmtId="0" fontId="89" fillId="0" borderId="248" xfId="53" applyFont="1" applyBorder="1" applyAlignment="1">
      <alignment horizontal="left" vertical="center" shrinkToFit="1"/>
    </xf>
    <xf numFmtId="0" fontId="89" fillId="0" borderId="227" xfId="53" applyFont="1" applyBorder="1" applyAlignment="1">
      <alignment vertical="center" shrinkToFit="1"/>
    </xf>
    <xf numFmtId="0" fontId="89" fillId="0" borderId="249" xfId="53" applyFont="1" applyBorder="1" applyAlignment="1">
      <alignment vertical="center" shrinkToFit="1"/>
    </xf>
    <xf numFmtId="0" fontId="89" fillId="0" borderId="79" xfId="53" applyFont="1" applyBorder="1" applyAlignment="1">
      <alignment vertical="center" shrinkToFit="1"/>
    </xf>
    <xf numFmtId="0" fontId="64" fillId="0" borderId="0" xfId="53" applyFont="1" applyBorder="1">
      <alignment vertical="center"/>
    </xf>
    <xf numFmtId="0" fontId="64" fillId="0" borderId="0" xfId="53" applyFont="1" applyBorder="1" applyAlignment="1">
      <alignment horizontal="center" vertical="center"/>
    </xf>
    <xf numFmtId="0" fontId="64" fillId="0" borderId="0" xfId="53" applyFont="1" applyBorder="1" applyAlignment="1">
      <alignment vertical="center" shrinkToFit="1"/>
    </xf>
    <xf numFmtId="0" fontId="64" fillId="0" borderId="32" xfId="53" applyFont="1" applyBorder="1">
      <alignment vertical="center"/>
    </xf>
    <xf numFmtId="0" fontId="64" fillId="0" borderId="32" xfId="53" applyFont="1" applyBorder="1" applyAlignment="1">
      <alignment vertical="center" shrinkToFit="1"/>
    </xf>
    <xf numFmtId="0" fontId="64" fillId="0" borderId="32" xfId="53" applyFont="1" applyBorder="1" applyAlignment="1">
      <alignment horizontal="center" vertical="center"/>
    </xf>
    <xf numFmtId="0" fontId="87" fillId="0" borderId="255" xfId="53" applyFont="1" applyBorder="1" applyAlignment="1">
      <alignment horizontal="center" vertical="center"/>
    </xf>
    <xf numFmtId="0" fontId="83" fillId="0" borderId="0" xfId="90" applyFont="1" applyFill="1" applyBorder="1" applyAlignment="1">
      <alignment vertical="center"/>
    </xf>
    <xf numFmtId="0" fontId="17" fillId="28" borderId="0" xfId="0" applyFont="1" applyFill="1" applyAlignment="1">
      <alignment vertical="center"/>
    </xf>
    <xf numFmtId="0" fontId="83" fillId="32" borderId="0" xfId="90" applyFont="1" applyFill="1" applyBorder="1" applyAlignment="1">
      <alignment vertical="center"/>
    </xf>
    <xf numFmtId="0" fontId="83" fillId="32" borderId="0" xfId="90" applyFont="1" applyFill="1" applyBorder="1" applyAlignment="1">
      <alignment horizontal="right" vertical="center"/>
    </xf>
    <xf numFmtId="0" fontId="22" fillId="0" borderId="19" xfId="47" applyFont="1" applyBorder="1" applyAlignment="1" applyProtection="1">
      <alignment horizontal="center" vertical="center" wrapText="1"/>
    </xf>
    <xf numFmtId="0" fontId="27" fillId="0" borderId="0" xfId="0" applyFont="1" applyAlignment="1">
      <alignment vertical="center"/>
    </xf>
    <xf numFmtId="0" fontId="27" fillId="0" borderId="0" xfId="0" applyFont="1" applyAlignment="1">
      <alignment horizontal="right" vertical="center"/>
    </xf>
    <xf numFmtId="0" fontId="99" fillId="29" borderId="19" xfId="0" applyFont="1" applyFill="1" applyBorder="1" applyAlignment="1">
      <alignment shrinkToFit="1"/>
    </xf>
    <xf numFmtId="0" fontId="64" fillId="0" borderId="256" xfId="53" applyFont="1" applyBorder="1" applyAlignment="1">
      <alignment horizontal="center" vertical="center"/>
    </xf>
    <xf numFmtId="0" fontId="87" fillId="0" borderId="257" xfId="53" applyFont="1" applyBorder="1" applyAlignment="1">
      <alignment horizontal="center" vertical="center"/>
    </xf>
    <xf numFmtId="0" fontId="87" fillId="0" borderId="228" xfId="53" applyFont="1" applyBorder="1" applyAlignment="1">
      <alignment horizontal="center" vertical="center"/>
    </xf>
    <xf numFmtId="0" fontId="87" fillId="0" borderId="254" xfId="53" applyFont="1" applyBorder="1" applyAlignment="1">
      <alignment horizontal="center" vertical="center"/>
    </xf>
    <xf numFmtId="0" fontId="89" fillId="0" borderId="255" xfId="53" applyFont="1" applyBorder="1" applyAlignment="1">
      <alignment horizontal="center" vertical="center"/>
    </xf>
    <xf numFmtId="0" fontId="87" fillId="0" borderId="259" xfId="53" applyFont="1" applyBorder="1" applyAlignment="1">
      <alignment horizontal="center" vertical="center"/>
    </xf>
    <xf numFmtId="0" fontId="87" fillId="0" borderId="228" xfId="53" quotePrefix="1" applyFont="1" applyBorder="1" applyAlignment="1">
      <alignment horizontal="center" vertical="center"/>
    </xf>
    <xf numFmtId="0" fontId="87" fillId="0" borderId="258" xfId="53" applyFont="1" applyBorder="1" applyAlignment="1">
      <alignment horizontal="center" vertical="center"/>
    </xf>
    <xf numFmtId="0" fontId="64" fillId="0" borderId="29" xfId="53" applyFont="1" applyBorder="1">
      <alignment vertical="center"/>
    </xf>
    <xf numFmtId="0" fontId="64" fillId="0" borderId="29" xfId="53" applyFont="1" applyBorder="1" applyAlignment="1">
      <alignment vertical="center" shrinkToFit="1"/>
    </xf>
    <xf numFmtId="0" fontId="64" fillId="0" borderId="29" xfId="53" applyFont="1" applyBorder="1" applyAlignment="1">
      <alignment horizontal="center" vertical="center"/>
    </xf>
    <xf numFmtId="0" fontId="89" fillId="0" borderId="259" xfId="53" applyFont="1" applyBorder="1" applyAlignment="1">
      <alignment horizontal="center" vertical="center"/>
    </xf>
    <xf numFmtId="0" fontId="162" fillId="0" borderId="29" xfId="53" applyFont="1" applyBorder="1">
      <alignment vertical="center"/>
    </xf>
    <xf numFmtId="0" fontId="134" fillId="0" borderId="0" xfId="53" applyFont="1">
      <alignment vertical="center"/>
    </xf>
    <xf numFmtId="0" fontId="88" fillId="0" borderId="0" xfId="44" applyFont="1" applyProtection="1">
      <alignment vertical="center"/>
      <protection locked="0"/>
    </xf>
    <xf numFmtId="0" fontId="17" fillId="0" borderId="0" xfId="87" applyFont="1" applyAlignment="1">
      <alignment vertical="center"/>
    </xf>
    <xf numFmtId="0" fontId="57" fillId="0" borderId="0" xfId="87" applyFont="1" applyAlignment="1">
      <alignment vertical="center"/>
    </xf>
    <xf numFmtId="0" fontId="17" fillId="0" borderId="0" xfId="85" applyFont="1" applyAlignment="1">
      <alignment vertical="center"/>
    </xf>
    <xf numFmtId="0" fontId="17" fillId="0" borderId="0" xfId="67" applyFont="1" applyAlignment="1">
      <alignment horizontal="left"/>
    </xf>
    <xf numFmtId="0" fontId="88" fillId="0" borderId="0" xfId="72" applyFont="1">
      <alignment vertical="center"/>
    </xf>
    <xf numFmtId="0" fontId="88" fillId="0" borderId="0" xfId="70" applyFont="1">
      <alignment vertical="center"/>
    </xf>
    <xf numFmtId="0" fontId="20" fillId="0" borderId="0" xfId="0" applyFont="1" applyProtection="1"/>
    <xf numFmtId="0" fontId="59" fillId="0" borderId="0" xfId="44" applyFont="1" applyAlignment="1">
      <alignment horizontal="justify" vertical="center"/>
    </xf>
    <xf numFmtId="0" fontId="17" fillId="0" borderId="0" xfId="47" applyFont="1" applyProtection="1">
      <alignment vertical="center"/>
    </xf>
    <xf numFmtId="0" fontId="17" fillId="0" borderId="0" xfId="0" applyFont="1" applyAlignment="1">
      <alignment vertical="center"/>
    </xf>
    <xf numFmtId="0" fontId="21" fillId="0" borderId="0" xfId="0" applyFont="1"/>
    <xf numFmtId="0" fontId="58" fillId="0" borderId="0" xfId="0" applyFont="1"/>
    <xf numFmtId="0" fontId="12" fillId="0" borderId="0" xfId="65" applyFont="1" applyAlignment="1">
      <alignment vertical="center"/>
    </xf>
    <xf numFmtId="0" fontId="164" fillId="0" borderId="0" xfId="70" applyFont="1" applyAlignment="1">
      <alignment horizontal="center" vertical="center"/>
    </xf>
    <xf numFmtId="0" fontId="164" fillId="0" borderId="0" xfId="70" applyFont="1">
      <alignment vertical="center"/>
    </xf>
    <xf numFmtId="0" fontId="36" fillId="29" borderId="19" xfId="87" applyFont="1" applyFill="1" applyBorder="1" applyAlignment="1">
      <alignment horizontal="center" vertical="center"/>
    </xf>
    <xf numFmtId="0" fontId="36" fillId="0" borderId="0" xfId="87" applyFont="1" applyBorder="1" applyAlignment="1">
      <alignment horizontal="left" vertical="center" wrapText="1"/>
    </xf>
    <xf numFmtId="0" fontId="97" fillId="0" borderId="0" xfId="87" applyFont="1" applyBorder="1" applyAlignment="1">
      <alignment vertical="center"/>
    </xf>
    <xf numFmtId="0" fontId="89" fillId="0" borderId="133" xfId="53" applyFont="1" applyBorder="1" applyAlignment="1">
      <alignment vertical="center" wrapText="1" shrinkToFit="1"/>
    </xf>
    <xf numFmtId="0" fontId="89" fillId="0" borderId="141" xfId="53" applyFont="1" applyBorder="1" applyAlignment="1">
      <alignment vertical="center" wrapText="1" shrinkToFit="1"/>
    </xf>
    <xf numFmtId="0" fontId="89" fillId="0" borderId="187" xfId="53" applyFont="1" applyBorder="1" applyAlignment="1">
      <alignment vertical="center" wrapText="1" shrinkToFit="1"/>
    </xf>
    <xf numFmtId="0" fontId="134" fillId="0" borderId="0" xfId="44" applyFont="1" applyAlignment="1">
      <alignment horizontal="left" vertical="top" wrapText="1"/>
    </xf>
    <xf numFmtId="0" fontId="37" fillId="0" borderId="0" xfId="0" applyFont="1" applyBorder="1" applyAlignment="1"/>
    <xf numFmtId="0" fontId="128" fillId="0" borderId="0" xfId="83" applyFont="1" applyFill="1" applyBorder="1" applyAlignment="1">
      <alignment horizontal="center" vertical="center"/>
    </xf>
    <xf numFmtId="0" fontId="128" fillId="0" borderId="19" xfId="83" applyFont="1" applyFill="1" applyBorder="1" applyAlignment="1">
      <alignment horizontal="center" vertical="center"/>
    </xf>
    <xf numFmtId="0" fontId="128" fillId="0" borderId="32" xfId="83" applyFont="1" applyFill="1" applyBorder="1" applyAlignment="1">
      <alignment horizontal="center" vertical="center"/>
    </xf>
    <xf numFmtId="0" fontId="64" fillId="0" borderId="217" xfId="53" applyFont="1" applyBorder="1" applyAlignment="1">
      <alignment horizontal="center" vertical="center"/>
    </xf>
    <xf numFmtId="0" fontId="64" fillId="0" borderId="60" xfId="53" applyFont="1" applyBorder="1" applyAlignment="1">
      <alignment horizontal="center" vertical="center"/>
    </xf>
    <xf numFmtId="0" fontId="87" fillId="0" borderId="220" xfId="53" applyFont="1" applyBorder="1" applyAlignment="1">
      <alignment horizontal="center" vertical="center"/>
    </xf>
    <xf numFmtId="0" fontId="89" fillId="0" borderId="221" xfId="53" applyFont="1" applyBorder="1" applyAlignment="1">
      <alignment horizontal="left" vertical="center"/>
    </xf>
    <xf numFmtId="0" fontId="87" fillId="0" borderId="106" xfId="53" applyFont="1" applyBorder="1">
      <alignment vertical="center"/>
    </xf>
    <xf numFmtId="0" fontId="87" fillId="0" borderId="124" xfId="53" applyFont="1" applyBorder="1" applyAlignment="1">
      <alignment horizontal="center" vertical="center" shrinkToFit="1"/>
    </xf>
    <xf numFmtId="0" fontId="89" fillId="0" borderId="123" xfId="53" applyFont="1" applyBorder="1" applyAlignment="1">
      <alignment vertical="center" wrapText="1"/>
    </xf>
    <xf numFmtId="0" fontId="87" fillId="0" borderId="222" xfId="53" applyFont="1" applyBorder="1">
      <alignment vertical="center"/>
    </xf>
    <xf numFmtId="0" fontId="87" fillId="0" borderId="124" xfId="53" applyFont="1" applyFill="1" applyBorder="1" applyAlignment="1">
      <alignment horizontal="center" vertical="center" shrinkToFit="1"/>
    </xf>
    <xf numFmtId="0" fontId="89" fillId="0" borderId="123" xfId="53" applyFont="1" applyBorder="1">
      <alignment vertical="center"/>
    </xf>
    <xf numFmtId="0" fontId="87" fillId="0" borderId="223" xfId="53" applyFont="1" applyBorder="1">
      <alignment vertical="center"/>
    </xf>
    <xf numFmtId="0" fontId="87" fillId="0" borderId="132" xfId="53" applyFont="1" applyBorder="1">
      <alignment vertical="center"/>
    </xf>
    <xf numFmtId="0" fontId="87" fillId="0" borderId="222" xfId="53" applyFont="1" applyBorder="1" applyAlignment="1">
      <alignment vertical="center" shrinkToFit="1"/>
    </xf>
    <xf numFmtId="0" fontId="172" fillId="0" borderId="228" xfId="63" quotePrefix="1" applyFont="1" applyBorder="1" applyAlignment="1">
      <alignment horizontal="center" vertical="center" wrapText="1"/>
    </xf>
    <xf numFmtId="0" fontId="174" fillId="0" borderId="228" xfId="63" quotePrefix="1" applyFont="1" applyBorder="1" applyAlignment="1">
      <alignment horizontal="center" vertical="center" wrapText="1"/>
    </xf>
    <xf numFmtId="0" fontId="87" fillId="0" borderId="107" xfId="53" applyFont="1" applyBorder="1" applyAlignment="1">
      <alignment vertical="center" shrinkToFit="1"/>
    </xf>
    <xf numFmtId="0" fontId="87" fillId="0" borderId="224" xfId="53" applyFont="1" applyFill="1" applyBorder="1" applyAlignment="1">
      <alignment horizontal="center" vertical="center" shrinkToFit="1"/>
    </xf>
    <xf numFmtId="0" fontId="87" fillId="0" borderId="107" xfId="53" applyFont="1" applyBorder="1">
      <alignment vertical="center"/>
    </xf>
    <xf numFmtId="0" fontId="172" fillId="0" borderId="228" xfId="63" applyFont="1" applyBorder="1" applyAlignment="1">
      <alignment horizontal="center" vertical="center"/>
    </xf>
    <xf numFmtId="0" fontId="88" fillId="0" borderId="124" xfId="53" applyFont="1" applyBorder="1" applyAlignment="1">
      <alignment horizontal="center" vertical="center"/>
    </xf>
    <xf numFmtId="0" fontId="88" fillId="0" borderId="223" xfId="53" applyFont="1" applyBorder="1">
      <alignment vertical="center"/>
    </xf>
    <xf numFmtId="0" fontId="87" fillId="0" borderId="227" xfId="53" applyFont="1" applyBorder="1" applyAlignment="1">
      <alignment vertical="center" wrapText="1"/>
    </xf>
    <xf numFmtId="0" fontId="87" fillId="0" borderId="224" xfId="53" applyFont="1" applyBorder="1" applyAlignment="1">
      <alignment vertical="center" wrapText="1"/>
    </xf>
    <xf numFmtId="0" fontId="87" fillId="0" borderId="133" xfId="53" applyFont="1" applyBorder="1" applyAlignment="1">
      <alignment horizontal="left" vertical="center" wrapText="1"/>
    </xf>
    <xf numFmtId="0" fontId="87" fillId="0" borderId="124" xfId="53" applyFont="1" applyBorder="1" applyAlignment="1">
      <alignment vertical="center" wrapText="1"/>
    </xf>
    <xf numFmtId="0" fontId="87" fillId="0" borderId="133" xfId="53" applyFont="1" applyBorder="1" applyAlignment="1">
      <alignment vertical="center"/>
    </xf>
    <xf numFmtId="0" fontId="87" fillId="0" borderId="124" xfId="53" applyFont="1" applyBorder="1">
      <alignment vertical="center"/>
    </xf>
    <xf numFmtId="0" fontId="87" fillId="0" borderId="133" xfId="53" applyFont="1" applyBorder="1" applyAlignment="1">
      <alignment horizontal="left" vertical="center"/>
    </xf>
    <xf numFmtId="0" fontId="87" fillId="0" borderId="224" xfId="53" applyFont="1" applyBorder="1">
      <alignment vertical="center"/>
    </xf>
    <xf numFmtId="0" fontId="89" fillId="0" borderId="57" xfId="53" applyFont="1" applyBorder="1" applyAlignment="1">
      <alignment vertical="center" wrapText="1"/>
    </xf>
    <xf numFmtId="0" fontId="87" fillId="0" borderId="229" xfId="53" applyFont="1" applyBorder="1">
      <alignment vertical="center"/>
    </xf>
    <xf numFmtId="0" fontId="89" fillId="0" borderId="127" xfId="53" applyFont="1" applyBorder="1" applyAlignment="1">
      <alignment vertical="center" wrapText="1"/>
    </xf>
    <xf numFmtId="0" fontId="87" fillId="0" borderId="31" xfId="53" applyFont="1" applyBorder="1">
      <alignment vertical="center"/>
    </xf>
    <xf numFmtId="0" fontId="87" fillId="0" borderId="89" xfId="53" applyFont="1" applyBorder="1">
      <alignment vertical="center"/>
    </xf>
    <xf numFmtId="0" fontId="89" fillId="0" borderId="91" xfId="53" applyFont="1" applyBorder="1" applyAlignment="1">
      <alignment vertical="center" wrapText="1"/>
    </xf>
    <xf numFmtId="0" fontId="172" fillId="0" borderId="258" xfId="63" applyFont="1" applyBorder="1" applyAlignment="1">
      <alignment horizontal="center" vertical="center"/>
    </xf>
    <xf numFmtId="0" fontId="87" fillId="0" borderId="226" xfId="53" applyFont="1" applyBorder="1">
      <alignment vertical="center"/>
    </xf>
    <xf numFmtId="0" fontId="87" fillId="0" borderId="128" xfId="53" applyFont="1" applyBorder="1">
      <alignment vertical="center"/>
    </xf>
    <xf numFmtId="0" fontId="172" fillId="0" borderId="254" xfId="63" applyFont="1" applyBorder="1" applyAlignment="1">
      <alignment horizontal="center" vertical="center"/>
    </xf>
    <xf numFmtId="0" fontId="87" fillId="0" borderId="122" xfId="53" applyFont="1" applyBorder="1">
      <alignment vertical="center"/>
    </xf>
    <xf numFmtId="0" fontId="89" fillId="0" borderId="63" xfId="53" applyFont="1" applyBorder="1" applyAlignment="1">
      <alignment vertical="center" wrapText="1"/>
    </xf>
    <xf numFmtId="0" fontId="87" fillId="0" borderId="228" xfId="0" applyFont="1" applyBorder="1" applyAlignment="1">
      <alignment horizontal="center" vertical="center"/>
    </xf>
    <xf numFmtId="0" fontId="87" fillId="0" borderId="260" xfId="0" applyFont="1" applyBorder="1" applyAlignment="1">
      <alignment horizontal="center" vertical="center"/>
    </xf>
    <xf numFmtId="0" fontId="87" fillId="0" borderId="230" xfId="53" applyFont="1" applyBorder="1">
      <alignment vertical="center"/>
    </xf>
    <xf numFmtId="0" fontId="89" fillId="0" borderId="158" xfId="53" applyFont="1" applyBorder="1">
      <alignment vertical="center"/>
    </xf>
    <xf numFmtId="0" fontId="87" fillId="0" borderId="43" xfId="53" applyFont="1" applyBorder="1">
      <alignment vertical="center"/>
    </xf>
    <xf numFmtId="0" fontId="87" fillId="0" borderId="136" xfId="53" applyFont="1" applyBorder="1">
      <alignment vertical="center"/>
    </xf>
    <xf numFmtId="0" fontId="172" fillId="0" borderId="228" xfId="63" applyFont="1" applyFill="1" applyBorder="1" applyAlignment="1">
      <alignment horizontal="center" vertical="center"/>
    </xf>
    <xf numFmtId="0" fontId="87" fillId="0" borderId="17" xfId="53" applyFont="1" applyBorder="1" applyAlignment="1">
      <alignment horizontal="left" vertical="center"/>
    </xf>
    <xf numFmtId="0" fontId="87" fillId="0" borderId="253" xfId="53" applyFont="1" applyBorder="1" applyAlignment="1">
      <alignment horizontal="left" vertical="center"/>
    </xf>
    <xf numFmtId="0" fontId="87" fillId="0" borderId="197" xfId="53" applyFont="1" applyBorder="1">
      <alignment vertical="center"/>
    </xf>
    <xf numFmtId="0" fontId="172" fillId="0" borderId="260" xfId="63" quotePrefix="1" applyFont="1" applyBorder="1" applyAlignment="1">
      <alignment horizontal="center" vertical="center"/>
    </xf>
    <xf numFmtId="0" fontId="87" fillId="0" borderId="140" xfId="53" applyFont="1" applyBorder="1">
      <alignment vertical="center"/>
    </xf>
    <xf numFmtId="0" fontId="89" fillId="0" borderId="127" xfId="53" applyFont="1" applyBorder="1">
      <alignment vertical="center"/>
    </xf>
    <xf numFmtId="0" fontId="172" fillId="0" borderId="254" xfId="63" applyFont="1" applyFill="1" applyBorder="1" applyAlignment="1">
      <alignment horizontal="center" vertical="center"/>
    </xf>
    <xf numFmtId="0" fontId="87" fillId="0" borderId="69" xfId="53" applyFont="1" applyBorder="1">
      <alignment vertical="center"/>
    </xf>
    <xf numFmtId="0" fontId="87" fillId="0" borderId="73" xfId="53" applyFont="1" applyBorder="1">
      <alignment vertical="center"/>
    </xf>
    <xf numFmtId="0" fontId="89" fillId="0" borderId="91" xfId="53" applyFont="1" applyBorder="1">
      <alignment vertical="center"/>
    </xf>
    <xf numFmtId="0" fontId="172" fillId="0" borderId="259" xfId="63" applyFont="1" applyBorder="1" applyAlignment="1">
      <alignment horizontal="center" vertical="center"/>
    </xf>
    <xf numFmtId="0" fontId="87" fillId="0" borderId="225" xfId="53" applyFont="1" applyBorder="1">
      <alignment vertical="center"/>
    </xf>
    <xf numFmtId="0" fontId="87" fillId="0" borderId="68" xfId="53" applyFont="1" applyBorder="1">
      <alignment vertical="center"/>
    </xf>
    <xf numFmtId="0" fontId="89" fillId="0" borderId="57" xfId="53" applyFont="1" applyBorder="1">
      <alignment vertical="center"/>
    </xf>
    <xf numFmtId="0" fontId="89" fillId="0" borderId="123" xfId="53" applyFont="1" applyBorder="1" applyAlignment="1">
      <alignment vertical="center" shrinkToFit="1"/>
    </xf>
    <xf numFmtId="0" fontId="89" fillId="0" borderId="127" xfId="53" applyFont="1" applyBorder="1" applyAlignment="1">
      <alignment vertical="center" wrapText="1" shrinkToFit="1"/>
    </xf>
    <xf numFmtId="0" fontId="87" fillId="0" borderId="226" xfId="53" applyFont="1" applyBorder="1" applyAlignment="1">
      <alignment vertical="center" shrinkToFit="1"/>
    </xf>
    <xf numFmtId="0" fontId="172" fillId="0" borderId="228" xfId="63" applyFont="1" applyBorder="1" applyAlignment="1">
      <alignment horizontal="center" vertical="center" wrapText="1"/>
    </xf>
    <xf numFmtId="0" fontId="87" fillId="0" borderId="225" xfId="53" applyFont="1" applyBorder="1" applyAlignment="1">
      <alignment vertical="center" shrinkToFit="1"/>
    </xf>
    <xf numFmtId="0" fontId="172" fillId="0" borderId="260" xfId="63" applyFont="1" applyBorder="1" applyAlignment="1">
      <alignment horizontal="center" vertical="center"/>
    </xf>
    <xf numFmtId="0" fontId="87" fillId="0" borderId="246" xfId="53" applyFont="1" applyBorder="1">
      <alignment vertical="center"/>
    </xf>
    <xf numFmtId="0" fontId="87" fillId="0" borderId="234" xfId="53" applyFont="1" applyBorder="1">
      <alignment vertical="center"/>
    </xf>
    <xf numFmtId="0" fontId="172" fillId="0" borderId="261" xfId="63" applyFont="1" applyBorder="1" applyAlignment="1">
      <alignment horizontal="center" vertical="center"/>
    </xf>
    <xf numFmtId="0" fontId="64" fillId="0" borderId="29" xfId="53" applyFont="1" applyBorder="1" applyAlignment="1">
      <alignment horizontal="left" vertical="center"/>
    </xf>
    <xf numFmtId="0" fontId="64" fillId="0" borderId="31" xfId="53" applyFont="1" applyBorder="1">
      <alignment vertical="center"/>
    </xf>
    <xf numFmtId="0" fontId="64" fillId="0" borderId="0" xfId="53" applyFont="1" applyBorder="1" applyAlignment="1">
      <alignment horizontal="left" vertical="center"/>
    </xf>
    <xf numFmtId="0" fontId="64" fillId="0" borderId="33" xfId="53" applyFont="1" applyBorder="1">
      <alignment vertical="center"/>
    </xf>
    <xf numFmtId="0" fontId="64" fillId="0" borderId="0" xfId="53" applyFont="1" applyAlignment="1">
      <alignment horizontal="left" vertical="center"/>
    </xf>
    <xf numFmtId="0" fontId="73" fillId="0" borderId="0" xfId="60" applyFont="1" applyFill="1" applyBorder="1" applyAlignment="1">
      <alignment horizontal="center" vertical="center"/>
    </xf>
    <xf numFmtId="0" fontId="89" fillId="0" borderId="249" xfId="53" applyFont="1" applyBorder="1" applyAlignment="1">
      <alignment horizontal="center" vertical="center" shrinkToFit="1"/>
    </xf>
    <xf numFmtId="0" fontId="89" fillId="0" borderId="250" xfId="53" applyFont="1" applyBorder="1" applyAlignment="1">
      <alignment horizontal="center" vertical="center" shrinkToFit="1"/>
    </xf>
    <xf numFmtId="0" fontId="148" fillId="0" borderId="0" xfId="53" applyFont="1" applyBorder="1" applyAlignment="1">
      <alignment horizontal="left" vertical="center"/>
    </xf>
    <xf numFmtId="0" fontId="64" fillId="0" borderId="213" xfId="53" applyFont="1" applyBorder="1" applyAlignment="1">
      <alignment horizontal="center" vertical="center"/>
    </xf>
    <xf numFmtId="0" fontId="64" fillId="0" borderId="214" xfId="53" applyFont="1" applyBorder="1" applyAlignment="1">
      <alignment horizontal="center" vertical="center"/>
    </xf>
    <xf numFmtId="0" fontId="64" fillId="0" borderId="215" xfId="53" applyFont="1" applyBorder="1" applyAlignment="1">
      <alignment horizontal="center" vertical="center"/>
    </xf>
    <xf numFmtId="0" fontId="64" fillId="0" borderId="216" xfId="53" applyFont="1" applyBorder="1" applyAlignment="1">
      <alignment horizontal="center" vertical="center"/>
    </xf>
    <xf numFmtId="0" fontId="87" fillId="0" borderId="97" xfId="53" applyFont="1" applyBorder="1" applyAlignment="1">
      <alignment horizontal="left" vertical="center" wrapText="1"/>
    </xf>
    <xf numFmtId="0" fontId="87" fillId="0" borderId="48" xfId="53" applyFont="1" applyBorder="1" applyAlignment="1">
      <alignment horizontal="left" vertical="center" wrapText="1"/>
    </xf>
    <xf numFmtId="0" fontId="87" fillId="0" borderId="38" xfId="53" applyFont="1" applyBorder="1" applyAlignment="1">
      <alignment horizontal="left" vertical="center" wrapText="1"/>
    </xf>
    <xf numFmtId="0" fontId="87" fillId="0" borderId="0" xfId="53" applyFont="1" applyBorder="1" applyAlignment="1">
      <alignment horizontal="left" vertical="center" wrapText="1"/>
    </xf>
    <xf numFmtId="0" fontId="87" fillId="0" borderId="41" xfId="53" applyFont="1" applyBorder="1" applyAlignment="1">
      <alignment horizontal="left" vertical="center" wrapText="1"/>
    </xf>
    <xf numFmtId="0" fontId="87" fillId="0" borderId="10" xfId="53" applyFont="1" applyBorder="1" applyAlignment="1">
      <alignment horizontal="left" vertical="center" wrapText="1"/>
    </xf>
    <xf numFmtId="0" fontId="87" fillId="0" borderId="218" xfId="53" applyFont="1" applyBorder="1" applyAlignment="1">
      <alignment horizontal="left" vertical="center"/>
    </xf>
    <xf numFmtId="0" fontId="87" fillId="0" borderId="219" xfId="53" applyFont="1" applyBorder="1" applyAlignment="1">
      <alignment horizontal="left" vertical="center"/>
    </xf>
    <xf numFmtId="0" fontId="87" fillId="0" borderId="134" xfId="53" applyFont="1" applyBorder="1" applyAlignment="1">
      <alignment horizontal="left" vertical="center"/>
    </xf>
    <xf numFmtId="0" fontId="87" fillId="0" borderId="132" xfId="53" applyFont="1" applyBorder="1" applyAlignment="1">
      <alignment horizontal="left" vertical="center"/>
    </xf>
    <xf numFmtId="0" fontId="87" fillId="0" borderId="134" xfId="53" applyFont="1" applyFill="1" applyBorder="1" applyAlignment="1">
      <alignment horizontal="left" vertical="center"/>
    </xf>
    <xf numFmtId="0" fontId="87" fillId="0" borderId="132" xfId="53" applyFont="1" applyFill="1" applyBorder="1" applyAlignment="1">
      <alignment horizontal="left" vertical="center"/>
    </xf>
    <xf numFmtId="0" fontId="87" fillId="0" borderId="253" xfId="53" applyFont="1" applyFill="1" applyBorder="1" applyAlignment="1">
      <alignment horizontal="left" vertical="center"/>
    </xf>
    <xf numFmtId="0" fontId="87" fillId="0" borderId="17" xfId="53" applyFont="1" applyBorder="1" applyAlignment="1">
      <alignment horizontal="left" vertical="center" wrapText="1"/>
    </xf>
    <xf numFmtId="0" fontId="87" fillId="0" borderId="16" xfId="53" applyFont="1" applyBorder="1" applyAlignment="1">
      <alignment horizontal="left" vertical="center"/>
    </xf>
    <xf numFmtId="0" fontId="87" fillId="0" borderId="76" xfId="53" applyFont="1" applyBorder="1" applyAlignment="1">
      <alignment horizontal="left" vertical="center"/>
    </xf>
    <xf numFmtId="0" fontId="89" fillId="0" borderId="123" xfId="53" applyFont="1" applyBorder="1" applyAlignment="1">
      <alignment horizontal="left" vertical="center" wrapText="1"/>
    </xf>
    <xf numFmtId="0" fontId="87" fillId="0" borderId="223" xfId="53" applyFont="1" applyBorder="1" applyAlignment="1">
      <alignment horizontal="left" vertical="center" wrapText="1"/>
    </xf>
    <xf numFmtId="0" fontId="87" fillId="0" borderId="31" xfId="53" applyFont="1" applyBorder="1" applyAlignment="1">
      <alignment horizontal="left" vertical="center" wrapText="1"/>
    </xf>
    <xf numFmtId="0" fontId="87" fillId="0" borderId="33" xfId="53" applyFont="1" applyBorder="1" applyAlignment="1">
      <alignment horizontal="left" vertical="center" wrapText="1"/>
    </xf>
    <xf numFmtId="0" fontId="87" fillId="0" borderId="252" xfId="53" applyFont="1" applyBorder="1" applyAlignment="1">
      <alignment horizontal="left" vertical="center"/>
    </xf>
    <xf numFmtId="0" fontId="87" fillId="0" borderId="43" xfId="53" applyFont="1" applyBorder="1" applyAlignment="1">
      <alignment horizontal="left" vertical="center"/>
    </xf>
    <xf numFmtId="0" fontId="87" fillId="0" borderId="31" xfId="53" applyFont="1" applyBorder="1" applyAlignment="1">
      <alignment horizontal="left" vertical="center"/>
    </xf>
    <xf numFmtId="0" fontId="87" fillId="0" borderId="107" xfId="53" applyFont="1" applyBorder="1" applyAlignment="1">
      <alignment horizontal="left" vertical="center"/>
    </xf>
    <xf numFmtId="0" fontId="87" fillId="0" borderId="18" xfId="53" applyFont="1" applyBorder="1" applyAlignment="1">
      <alignment horizontal="left" vertical="center"/>
    </xf>
    <xf numFmtId="0" fontId="87" fillId="0" borderId="65" xfId="53" applyFont="1" applyBorder="1" applyAlignment="1">
      <alignment horizontal="left" vertical="center"/>
    </xf>
    <xf numFmtId="0" fontId="89" fillId="0" borderId="180" xfId="53" applyFont="1" applyBorder="1" applyAlignment="1">
      <alignment horizontal="center" vertical="center" wrapText="1" shrinkToFit="1"/>
    </xf>
    <xf numFmtId="0" fontId="89" fillId="0" borderId="148" xfId="53" applyFont="1" applyBorder="1" applyAlignment="1">
      <alignment horizontal="center" vertical="center" wrapText="1" shrinkToFit="1"/>
    </xf>
    <xf numFmtId="0" fontId="89" fillId="0" borderId="227" xfId="53" applyFont="1" applyBorder="1" applyAlignment="1">
      <alignment horizontal="center" vertical="center" wrapText="1" shrinkToFit="1"/>
    </xf>
    <xf numFmtId="0" fontId="89" fillId="0" borderId="249" xfId="53" applyFont="1" applyBorder="1" applyAlignment="1">
      <alignment horizontal="center" vertical="center" wrapText="1" shrinkToFit="1"/>
    </xf>
    <xf numFmtId="0" fontId="89" fillId="0" borderId="180" xfId="53" applyFont="1" applyBorder="1" applyAlignment="1">
      <alignment horizontal="center" vertical="center" shrinkToFit="1"/>
    </xf>
    <xf numFmtId="0" fontId="89" fillId="0" borderId="227" xfId="53" applyFont="1" applyBorder="1" applyAlignment="1">
      <alignment horizontal="center" vertical="center" shrinkToFit="1"/>
    </xf>
    <xf numFmtId="0" fontId="87" fillId="0" borderId="63" xfId="53" applyFont="1" applyFill="1" applyBorder="1" applyAlignment="1">
      <alignment horizontal="center" vertical="center"/>
    </xf>
    <xf numFmtId="0" fontId="87" fillId="0" borderId="56" xfId="53" applyFont="1" applyFill="1" applyBorder="1" applyAlignment="1">
      <alignment horizontal="center" vertical="center"/>
    </xf>
    <xf numFmtId="0" fontId="87" fillId="0" borderId="57" xfId="53" applyFont="1" applyFill="1" applyBorder="1" applyAlignment="1">
      <alignment horizontal="center" vertical="center"/>
    </xf>
    <xf numFmtId="0" fontId="87" fillId="0" borderId="252" xfId="53" applyFont="1" applyFill="1" applyBorder="1" applyAlignment="1">
      <alignment horizontal="left" vertical="center"/>
    </xf>
    <xf numFmtId="0" fontId="88" fillId="0" borderId="123" xfId="53" applyFont="1" applyBorder="1" applyAlignment="1">
      <alignment horizontal="left" vertical="center"/>
    </xf>
    <xf numFmtId="0" fontId="88" fillId="0" borderId="133" xfId="53" applyFont="1" applyBorder="1" applyAlignment="1">
      <alignment horizontal="left" vertical="center"/>
    </xf>
    <xf numFmtId="0" fontId="87" fillId="0" borderId="16" xfId="53" applyFont="1" applyBorder="1" applyAlignment="1">
      <alignment horizontal="left" vertical="center" wrapText="1"/>
    </xf>
    <xf numFmtId="0" fontId="87" fillId="0" borderId="76" xfId="53" applyFont="1" applyBorder="1" applyAlignment="1">
      <alignment horizontal="left" vertical="center" wrapText="1"/>
    </xf>
    <xf numFmtId="0" fontId="87" fillId="0" borderId="42" xfId="53" applyFont="1" applyBorder="1" applyAlignment="1">
      <alignment horizontal="left" vertical="center"/>
    </xf>
    <xf numFmtId="0" fontId="87" fillId="0" borderId="27" xfId="53" applyFont="1" applyBorder="1" applyAlignment="1">
      <alignment horizontal="left" vertical="center"/>
    </xf>
    <xf numFmtId="0" fontId="87" fillId="0" borderId="38" xfId="53" applyFont="1" applyBorder="1" applyAlignment="1">
      <alignment horizontal="left" vertical="center"/>
    </xf>
    <xf numFmtId="0" fontId="87" fillId="0" borderId="15" xfId="53" applyFont="1" applyBorder="1" applyAlignment="1">
      <alignment horizontal="left" vertical="center"/>
    </xf>
    <xf numFmtId="0" fontId="87" fillId="0" borderId="41" xfId="53" applyFont="1" applyBorder="1" applyAlignment="1">
      <alignment horizontal="left" vertical="center"/>
    </xf>
    <xf numFmtId="0" fontId="87" fillId="0" borderId="26" xfId="53" applyFont="1" applyBorder="1" applyAlignment="1">
      <alignment horizontal="left" vertical="center"/>
    </xf>
    <xf numFmtId="0" fontId="87" fillId="0" borderId="14" xfId="53" applyFont="1" applyBorder="1" applyAlignment="1">
      <alignment horizontal="left" vertical="center"/>
    </xf>
    <xf numFmtId="0" fontId="87" fillId="0" borderId="0" xfId="53" applyFont="1" applyBorder="1" applyAlignment="1">
      <alignment horizontal="left" vertical="center"/>
    </xf>
    <xf numFmtId="0" fontId="87" fillId="0" borderId="10" xfId="53" applyFont="1" applyBorder="1" applyAlignment="1">
      <alignment horizontal="left" vertical="center"/>
    </xf>
    <xf numFmtId="0" fontId="87" fillId="0" borderId="13" xfId="53" applyFont="1" applyBorder="1" applyAlignment="1">
      <alignment horizontal="left" vertical="center"/>
    </xf>
    <xf numFmtId="0" fontId="87" fillId="0" borderId="82" xfId="53" applyFont="1" applyBorder="1" applyAlignment="1">
      <alignment horizontal="left" vertical="center"/>
    </xf>
    <xf numFmtId="0" fontId="87" fillId="0" borderId="137" xfId="53" applyFont="1" applyBorder="1" applyAlignment="1">
      <alignment horizontal="left" vertical="center"/>
    </xf>
    <xf numFmtId="0" fontId="87" fillId="0" borderId="138" xfId="53" applyFont="1" applyBorder="1" applyAlignment="1">
      <alignment horizontal="left" vertical="center"/>
    </xf>
    <xf numFmtId="0" fontId="87" fillId="0" borderId="70" xfId="53" applyFont="1" applyBorder="1" applyAlignment="1">
      <alignment horizontal="left" vertical="center"/>
    </xf>
    <xf numFmtId="0" fontId="87" fillId="0" borderId="88" xfId="53" applyFont="1" applyBorder="1" applyAlignment="1">
      <alignment horizontal="left" vertical="center"/>
    </xf>
    <xf numFmtId="0" fontId="87" fillId="0" borderId="61" xfId="53" applyFont="1" applyBorder="1" applyAlignment="1">
      <alignment horizontal="left" vertical="center"/>
    </xf>
    <xf numFmtId="0" fontId="87" fillId="0" borderId="44" xfId="53" applyFont="1" applyBorder="1" applyAlignment="1">
      <alignment horizontal="left" vertical="center"/>
    </xf>
    <xf numFmtId="0" fontId="87" fillId="0" borderId="35" xfId="53" applyFont="1" applyBorder="1" applyAlignment="1">
      <alignment horizontal="left" vertical="center"/>
    </xf>
    <xf numFmtId="0" fontId="87" fillId="0" borderId="36" xfId="53" applyFont="1" applyBorder="1" applyAlignment="1">
      <alignment horizontal="left" vertical="center"/>
    </xf>
    <xf numFmtId="0" fontId="87" fillId="0" borderId="233" xfId="53" applyFont="1" applyBorder="1" applyAlignment="1">
      <alignment horizontal="left" vertical="center"/>
    </xf>
    <xf numFmtId="0" fontId="87" fillId="0" borderId="42" xfId="53" applyFont="1" applyBorder="1" applyAlignment="1">
      <alignment horizontal="left" vertical="center" wrapText="1"/>
    </xf>
    <xf numFmtId="0" fontId="87" fillId="0" borderId="14" xfId="53" applyFont="1" applyBorder="1" applyAlignment="1">
      <alignment horizontal="left" vertical="center" wrapText="1"/>
    </xf>
    <xf numFmtId="0" fontId="87" fillId="0" borderId="38" xfId="53" applyFont="1" applyBorder="1" applyAlignment="1">
      <alignment vertical="center"/>
    </xf>
    <xf numFmtId="0" fontId="87" fillId="0" borderId="0" xfId="53" applyFont="1" applyBorder="1" applyAlignment="1">
      <alignment vertical="center"/>
    </xf>
    <xf numFmtId="0" fontId="87" fillId="0" borderId="231" xfId="53" applyFont="1" applyBorder="1" applyAlignment="1">
      <alignment horizontal="left" vertical="center"/>
    </xf>
    <xf numFmtId="0" fontId="87" fillId="0" borderId="72" xfId="53" applyFont="1" applyBorder="1" applyAlignment="1">
      <alignment horizontal="left" vertical="center"/>
    </xf>
    <xf numFmtId="0" fontId="87" fillId="0" borderId="232" xfId="53" applyFont="1" applyBorder="1" applyAlignment="1">
      <alignment horizontal="left" vertical="center"/>
    </xf>
    <xf numFmtId="0" fontId="87" fillId="0" borderId="149" xfId="53" applyFont="1" applyBorder="1" applyAlignment="1">
      <alignment horizontal="left" vertical="center"/>
    </xf>
    <xf numFmtId="0" fontId="87" fillId="0" borderId="123" xfId="53" applyFont="1" applyBorder="1" applyAlignment="1">
      <alignment horizontal="left" vertical="center"/>
    </xf>
    <xf numFmtId="0" fontId="87" fillId="0" borderId="133" xfId="53" applyFont="1" applyBorder="1" applyAlignment="1">
      <alignment horizontal="left" vertical="center"/>
    </xf>
    <xf numFmtId="0" fontId="89" fillId="0" borderId="63" xfId="53" applyFont="1" applyBorder="1" applyAlignment="1">
      <alignment horizontal="left" vertical="center" wrapText="1"/>
    </xf>
    <xf numFmtId="0" fontId="173" fillId="0" borderId="57" xfId="0" applyFont="1" applyBorder="1" applyAlignment="1">
      <alignment horizontal="left" vertical="center"/>
    </xf>
    <xf numFmtId="0" fontId="87" fillId="0" borderId="122" xfId="53" applyFont="1" applyBorder="1" applyAlignment="1">
      <alignment horizontal="left" vertical="center"/>
    </xf>
    <xf numFmtId="0" fontId="173" fillId="0" borderId="224" xfId="0" applyFont="1" applyBorder="1" applyAlignment="1">
      <alignment horizontal="left" vertical="center"/>
    </xf>
    <xf numFmtId="0" fontId="89" fillId="0" borderId="121" xfId="53" applyFont="1" applyBorder="1" applyAlignment="1">
      <alignment horizontal="center" vertical="center" shrinkToFit="1"/>
    </xf>
    <xf numFmtId="0" fontId="89" fillId="0" borderId="56" xfId="53" applyFont="1" applyBorder="1" applyAlignment="1">
      <alignment horizontal="left" vertical="center"/>
    </xf>
    <xf numFmtId="0" fontId="89" fillId="0" borderId="235" xfId="53" applyFont="1" applyBorder="1" applyAlignment="1">
      <alignment horizontal="left" vertical="center"/>
    </xf>
    <xf numFmtId="0" fontId="89" fillId="0" borderId="187" xfId="53" applyFont="1" applyBorder="1" applyAlignment="1">
      <alignment horizontal="center" vertical="center" shrinkToFit="1"/>
    </xf>
    <xf numFmtId="0" fontId="89" fillId="0" borderId="148" xfId="53" applyFont="1" applyBorder="1" applyAlignment="1">
      <alignment horizontal="center" vertical="center" shrinkToFit="1"/>
    </xf>
    <xf numFmtId="0" fontId="89" fillId="0" borderId="251" xfId="53" applyFont="1" applyBorder="1" applyAlignment="1">
      <alignment horizontal="center" vertical="center" shrinkToFit="1"/>
    </xf>
    <xf numFmtId="0" fontId="87" fillId="0" borderId="91" xfId="53" applyFont="1" applyBorder="1" applyAlignment="1">
      <alignment horizontal="left" vertical="center"/>
    </xf>
    <xf numFmtId="0" fontId="87" fillId="0" borderId="79" xfId="53" applyFont="1" applyBorder="1" applyAlignment="1">
      <alignment horizontal="left" vertical="center"/>
    </xf>
    <xf numFmtId="0" fontId="87" fillId="0" borderId="127" xfId="53" applyFont="1" applyBorder="1" applyAlignment="1">
      <alignment horizontal="left" vertical="center"/>
    </xf>
    <xf numFmtId="0" fontId="87" fillId="0" borderId="141" xfId="53" applyFont="1" applyBorder="1" applyAlignment="1">
      <alignment horizontal="left" vertical="center"/>
    </xf>
    <xf numFmtId="0" fontId="89" fillId="0" borderId="57" xfId="53" applyFont="1" applyBorder="1" applyAlignment="1">
      <alignment horizontal="left" vertical="center" wrapText="1"/>
    </xf>
    <xf numFmtId="0" fontId="87" fillId="0" borderId="246" xfId="53" applyFont="1" applyBorder="1" applyAlignment="1">
      <alignment horizontal="center" vertical="center"/>
    </xf>
    <xf numFmtId="0" fontId="87" fillId="0" borderId="224" xfId="53" applyFont="1" applyBorder="1" applyAlignment="1">
      <alignment horizontal="center" vertical="center"/>
    </xf>
    <xf numFmtId="0" fontId="89" fillId="0" borderId="56" xfId="53" applyFont="1" applyBorder="1" applyAlignment="1">
      <alignment horizontal="left" vertical="center" wrapText="1"/>
    </xf>
    <xf numFmtId="0" fontId="87" fillId="0" borderId="61" xfId="53" applyFont="1" applyBorder="1" applyAlignment="1">
      <alignment horizontal="left" vertical="center" wrapText="1"/>
    </xf>
    <xf numFmtId="0" fontId="87" fillId="0" borderId="253" xfId="53" applyFont="1" applyBorder="1" applyAlignment="1">
      <alignment horizontal="left" vertical="center" wrapText="1"/>
    </xf>
    <xf numFmtId="0" fontId="87" fillId="0" borderId="17" xfId="53" applyFont="1" applyBorder="1" applyAlignment="1">
      <alignment horizontal="left" vertical="center"/>
    </xf>
    <xf numFmtId="0" fontId="87" fillId="0" borderId="253" xfId="53" applyFont="1" applyBorder="1" applyAlignment="1">
      <alignment horizontal="left" vertical="center"/>
    </xf>
    <xf numFmtId="0" fontId="87" fillId="0" borderId="137" xfId="53" applyFont="1" applyBorder="1" applyAlignment="1">
      <alignment horizontal="left" vertical="center" wrapText="1"/>
    </xf>
    <xf numFmtId="0" fontId="87" fillId="0" borderId="138" xfId="53" applyFont="1" applyBorder="1" applyAlignment="1">
      <alignment horizontal="left" vertical="center" wrapText="1"/>
    </xf>
    <xf numFmtId="0" fontId="17" fillId="30" borderId="81" xfId="53" applyFont="1" applyFill="1" applyBorder="1" applyAlignment="1">
      <alignment vertical="center"/>
    </xf>
    <xf numFmtId="188" fontId="17" fillId="30" borderId="81" xfId="53" applyNumberFormat="1" applyFont="1" applyFill="1" applyBorder="1" applyAlignment="1">
      <alignment horizontal="center" vertical="center"/>
    </xf>
    <xf numFmtId="0" fontId="17" fillId="30" borderId="81" xfId="53" applyNumberFormat="1" applyFont="1" applyFill="1" applyBorder="1" applyAlignment="1">
      <alignment vertical="center"/>
    </xf>
    <xf numFmtId="0" fontId="17" fillId="0" borderId="81" xfId="53" applyFont="1" applyFill="1" applyBorder="1" applyAlignment="1">
      <alignment horizontal="center" vertical="center"/>
    </xf>
    <xf numFmtId="0" fontId="18" fillId="0" borderId="67" xfId="53" applyFont="1" applyFill="1" applyBorder="1" applyAlignment="1">
      <alignment horizontal="center" vertical="center"/>
    </xf>
    <xf numFmtId="0" fontId="18" fillId="0" borderId="80" xfId="53" applyFont="1" applyFill="1" applyBorder="1" applyAlignment="1">
      <alignment horizontal="center" vertical="center"/>
    </xf>
    <xf numFmtId="0" fontId="18" fillId="0" borderId="64" xfId="53" applyFont="1" applyFill="1" applyBorder="1" applyAlignment="1">
      <alignment horizontal="center" vertical="center"/>
    </xf>
    <xf numFmtId="0" fontId="71" fillId="0" borderId="67" xfId="53" applyFont="1" applyFill="1" applyBorder="1" applyAlignment="1">
      <alignment horizontal="center" vertical="center"/>
    </xf>
    <xf numFmtId="0" fontId="71" fillId="0" borderId="80" xfId="53" applyFont="1" applyFill="1" applyBorder="1" applyAlignment="1">
      <alignment horizontal="center" vertical="center"/>
    </xf>
    <xf numFmtId="0" fontId="71" fillId="0" borderId="64" xfId="53" applyFont="1" applyFill="1" applyBorder="1" applyAlignment="1">
      <alignment horizontal="center" vertical="center"/>
    </xf>
    <xf numFmtId="176" fontId="17" fillId="30" borderId="0" xfId="53" applyNumberFormat="1" applyFont="1" applyFill="1" applyBorder="1" applyAlignment="1">
      <alignment horizontal="center" vertical="center"/>
    </xf>
    <xf numFmtId="0" fontId="17" fillId="29" borderId="0" xfId="53" applyFont="1" applyFill="1" applyBorder="1" applyAlignment="1">
      <alignment wrapText="1"/>
    </xf>
    <xf numFmtId="0" fontId="0" fillId="29" borderId="0" xfId="0" applyFill="1" applyAlignment="1">
      <alignment wrapText="1"/>
    </xf>
    <xf numFmtId="0" fontId="0" fillId="29" borderId="61" xfId="0" applyFill="1" applyBorder="1" applyAlignment="1">
      <alignment wrapText="1"/>
    </xf>
    <xf numFmtId="0" fontId="17" fillId="0" borderId="58" xfId="53" applyFont="1" applyFill="1" applyBorder="1" applyAlignment="1">
      <alignment horizontal="right" shrinkToFit="1"/>
    </xf>
    <xf numFmtId="0" fontId="17" fillId="0" borderId="0" xfId="53" applyFont="1" applyFill="1" applyBorder="1" applyAlignment="1">
      <alignment horizontal="center" vertical="center"/>
    </xf>
    <xf numFmtId="0" fontId="17" fillId="0" borderId="58" xfId="53" applyFont="1" applyFill="1" applyBorder="1" applyAlignment="1">
      <alignment horizontal="center" vertical="center"/>
    </xf>
    <xf numFmtId="0" fontId="17" fillId="29" borderId="0" xfId="53" applyNumberFormat="1" applyFont="1" applyFill="1" applyBorder="1" applyAlignment="1">
      <alignment horizontal="left" wrapText="1"/>
    </xf>
    <xf numFmtId="0" fontId="0" fillId="29" borderId="0" xfId="0" applyNumberFormat="1" applyFill="1" applyAlignment="1">
      <alignment horizontal="left" wrapText="1"/>
    </xf>
    <xf numFmtId="0" fontId="0" fillId="29" borderId="58" xfId="0" applyNumberFormat="1" applyFill="1" applyBorder="1" applyAlignment="1">
      <alignment horizontal="left" wrapText="1"/>
    </xf>
    <xf numFmtId="0" fontId="17" fillId="0" borderId="0" xfId="53" applyFont="1" applyFill="1" applyBorder="1" applyAlignment="1">
      <alignment horizontal="right"/>
    </xf>
    <xf numFmtId="0" fontId="17" fillId="29" borderId="58" xfId="53" applyFont="1" applyFill="1" applyBorder="1" applyAlignment="1"/>
    <xf numFmtId="0" fontId="0" fillId="29" borderId="58" xfId="0" applyFill="1" applyBorder="1" applyAlignment="1"/>
    <xf numFmtId="0" fontId="0" fillId="29" borderId="61" xfId="0" applyFill="1" applyBorder="1" applyAlignment="1"/>
    <xf numFmtId="0" fontId="17" fillId="29" borderId="0" xfId="53" applyFont="1" applyFill="1" applyBorder="1" applyAlignment="1">
      <alignment vertical="center"/>
    </xf>
    <xf numFmtId="176" fontId="17" fillId="0" borderId="0" xfId="53" applyNumberFormat="1" applyFont="1" applyFill="1" applyBorder="1" applyAlignment="1">
      <alignment horizontal="center" vertical="center"/>
    </xf>
    <xf numFmtId="0" fontId="71" fillId="0" borderId="66" xfId="53" applyFont="1" applyFill="1" applyBorder="1" applyAlignment="1">
      <alignment horizontal="center" vertical="center"/>
    </xf>
    <xf numFmtId="0" fontId="71" fillId="0" borderId="0" xfId="53" applyFont="1" applyFill="1" applyBorder="1" applyAlignment="1">
      <alignment horizontal="center" vertical="center"/>
    </xf>
    <xf numFmtId="0" fontId="71" fillId="0" borderId="61" xfId="53" applyFont="1" applyFill="1" applyBorder="1" applyAlignment="1">
      <alignment horizontal="center" vertical="center"/>
    </xf>
    <xf numFmtId="188" fontId="17" fillId="0" borderId="81" xfId="53" applyNumberFormat="1" applyFont="1" applyFill="1" applyBorder="1" applyAlignment="1">
      <alignment horizontal="center" vertical="center"/>
    </xf>
    <xf numFmtId="0" fontId="17" fillId="0" borderId="81" xfId="53" applyFont="1" applyFill="1" applyBorder="1" applyAlignment="1">
      <alignment vertical="center"/>
    </xf>
    <xf numFmtId="0" fontId="17" fillId="0" borderId="58" xfId="53" applyFont="1" applyFill="1" applyBorder="1" applyAlignment="1">
      <alignment vertical="center"/>
    </xf>
    <xf numFmtId="0" fontId="83" fillId="0" borderId="19" xfId="90" applyFont="1" applyFill="1" applyBorder="1" applyAlignment="1">
      <alignment horizontal="center" vertical="center"/>
    </xf>
    <xf numFmtId="0" fontId="83" fillId="0" borderId="13" xfId="90" applyFont="1" applyFill="1" applyBorder="1" applyAlignment="1">
      <alignment horizontal="center" vertical="center"/>
    </xf>
    <xf numFmtId="0" fontId="83" fillId="0" borderId="14" xfId="90" applyFont="1" applyFill="1" applyBorder="1" applyAlignment="1">
      <alignment horizontal="center" vertical="center"/>
    </xf>
    <xf numFmtId="0" fontId="83" fillId="0" borderId="18" xfId="90" applyFont="1" applyFill="1" applyBorder="1" applyAlignment="1">
      <alignment horizontal="center" vertical="center"/>
    </xf>
    <xf numFmtId="0" fontId="83" fillId="0" borderId="10" xfId="90" applyFont="1" applyFill="1" applyBorder="1" applyAlignment="1">
      <alignment horizontal="center" vertical="center"/>
    </xf>
    <xf numFmtId="0" fontId="53" fillId="0" borderId="13" xfId="90" applyFont="1" applyFill="1" applyBorder="1" applyAlignment="1">
      <alignment horizontal="center" vertical="center" wrapText="1"/>
    </xf>
    <xf numFmtId="0" fontId="53" fillId="0" borderId="14" xfId="90" applyFont="1" applyFill="1" applyBorder="1" applyAlignment="1">
      <alignment horizontal="center" vertical="center"/>
    </xf>
    <xf numFmtId="0" fontId="53" fillId="0" borderId="18" xfId="90" applyFont="1" applyFill="1" applyBorder="1" applyAlignment="1">
      <alignment horizontal="center" vertical="center"/>
    </xf>
    <xf numFmtId="0" fontId="53" fillId="0" borderId="10" xfId="90" applyFont="1" applyFill="1" applyBorder="1" applyAlignment="1">
      <alignment horizontal="center" vertical="center"/>
    </xf>
    <xf numFmtId="0" fontId="53" fillId="0" borderId="13" xfId="90" applyFont="1" applyFill="1" applyBorder="1" applyAlignment="1">
      <alignment horizontal="center" vertical="center"/>
    </xf>
    <xf numFmtId="0" fontId="53" fillId="0" borderId="27" xfId="90" applyFont="1" applyFill="1" applyBorder="1" applyAlignment="1">
      <alignment horizontal="center" vertical="center"/>
    </xf>
    <xf numFmtId="0" fontId="53" fillId="0" borderId="26" xfId="90" applyFont="1" applyFill="1" applyBorder="1" applyAlignment="1">
      <alignment horizontal="center" vertical="center"/>
    </xf>
    <xf numFmtId="0" fontId="83" fillId="0" borderId="27" xfId="90" applyFont="1" applyFill="1" applyBorder="1" applyAlignment="1">
      <alignment horizontal="center" vertical="center"/>
    </xf>
    <xf numFmtId="0" fontId="83" fillId="0" borderId="26" xfId="90" applyFont="1" applyFill="1" applyBorder="1" applyAlignment="1">
      <alignment horizontal="center" vertical="center"/>
    </xf>
    <xf numFmtId="0" fontId="58" fillId="0" borderId="14" xfId="90" applyFont="1" applyFill="1" applyBorder="1" applyAlignment="1">
      <alignment horizontal="center" vertical="center" wrapText="1"/>
    </xf>
    <xf numFmtId="0" fontId="58" fillId="0" borderId="14" xfId="90" applyFont="1" applyFill="1" applyBorder="1" applyAlignment="1">
      <alignment horizontal="center" vertical="center"/>
    </xf>
    <xf numFmtId="0" fontId="58" fillId="0" borderId="27" xfId="90" applyFont="1" applyFill="1" applyBorder="1" applyAlignment="1">
      <alignment horizontal="center" vertical="center"/>
    </xf>
    <xf numFmtId="0" fontId="58" fillId="0" borderId="10" xfId="90" applyFont="1" applyFill="1" applyBorder="1" applyAlignment="1">
      <alignment horizontal="center" vertical="center"/>
    </xf>
    <xf numFmtId="0" fontId="58" fillId="0" borderId="26" xfId="90" applyFont="1" applyFill="1" applyBorder="1" applyAlignment="1">
      <alignment horizontal="center" vertical="center"/>
    </xf>
    <xf numFmtId="0" fontId="58" fillId="0" borderId="19" xfId="90" applyFont="1" applyFill="1" applyBorder="1" applyAlignment="1">
      <alignment horizontal="center" vertical="center" wrapText="1"/>
    </xf>
    <xf numFmtId="0" fontId="58" fillId="0" borderId="19" xfId="90" applyFont="1" applyFill="1" applyBorder="1" applyAlignment="1">
      <alignment horizontal="center" vertical="center"/>
    </xf>
    <xf numFmtId="0" fontId="53" fillId="0" borderId="19" xfId="90" applyFont="1" applyFill="1" applyBorder="1" applyAlignment="1">
      <alignment horizontal="center" vertical="center"/>
    </xf>
    <xf numFmtId="0" fontId="83" fillId="0" borderId="13" xfId="90" applyFont="1" applyFill="1" applyBorder="1" applyAlignment="1">
      <alignment horizontal="center" vertical="center" shrinkToFit="1"/>
    </xf>
    <xf numFmtId="0" fontId="83" fillId="0" borderId="14" xfId="90" applyFont="1" applyFill="1" applyBorder="1" applyAlignment="1">
      <alignment horizontal="center" vertical="center" shrinkToFit="1"/>
    </xf>
    <xf numFmtId="0" fontId="83" fillId="0" borderId="27" xfId="90" applyFont="1" applyFill="1" applyBorder="1" applyAlignment="1">
      <alignment horizontal="center" vertical="center" shrinkToFit="1"/>
    </xf>
    <xf numFmtId="0" fontId="83" fillId="0" borderId="18" xfId="90" applyFont="1" applyFill="1" applyBorder="1" applyAlignment="1">
      <alignment horizontal="center" vertical="center" shrinkToFit="1"/>
    </xf>
    <xf numFmtId="0" fontId="83" fillId="0" borderId="10" xfId="90" applyFont="1" applyFill="1" applyBorder="1" applyAlignment="1">
      <alignment horizontal="center" vertical="center" shrinkToFit="1"/>
    </xf>
    <xf numFmtId="0" fontId="83" fillId="0" borderId="26" xfId="90" applyFont="1" applyFill="1" applyBorder="1" applyAlignment="1">
      <alignment horizontal="center" vertical="center" shrinkToFit="1"/>
    </xf>
    <xf numFmtId="0" fontId="83" fillId="29" borderId="0" xfId="90" applyNumberFormat="1" applyFont="1" applyFill="1" applyBorder="1" applyAlignment="1">
      <alignment horizontal="center" vertical="center"/>
    </xf>
    <xf numFmtId="0" fontId="83" fillId="29" borderId="0" xfId="90" applyNumberFormat="1" applyFont="1" applyFill="1" applyBorder="1" applyAlignment="1">
      <alignment vertical="center"/>
    </xf>
    <xf numFmtId="0" fontId="83" fillId="0" borderId="0" xfId="90" applyFont="1" applyFill="1" applyBorder="1" applyAlignment="1">
      <alignment horizontal="left" vertical="center"/>
    </xf>
    <xf numFmtId="0" fontId="83" fillId="29" borderId="0" xfId="0" applyFont="1" applyFill="1" applyBorder="1" applyAlignment="1">
      <alignment horizontal="left" vertical="center" wrapText="1" shrinkToFit="1"/>
    </xf>
    <xf numFmtId="0" fontId="83" fillId="29" borderId="0" xfId="90" applyFont="1" applyFill="1" applyBorder="1" applyAlignment="1">
      <alignment horizontal="left" vertical="center"/>
    </xf>
    <xf numFmtId="0" fontId="83" fillId="0" borderId="11" xfId="90" applyFont="1" applyFill="1" applyBorder="1" applyAlignment="1">
      <alignment horizontal="center" vertical="center"/>
    </xf>
    <xf numFmtId="0" fontId="83" fillId="0" borderId="12" xfId="90" applyFont="1" applyFill="1" applyBorder="1" applyAlignment="1">
      <alignment horizontal="center" vertical="center"/>
    </xf>
    <xf numFmtId="0" fontId="83" fillId="0" borderId="28" xfId="90" applyFont="1" applyFill="1" applyBorder="1" applyAlignment="1">
      <alignment horizontal="center" vertical="center"/>
    </xf>
    <xf numFmtId="0" fontId="83" fillId="0" borderId="0" xfId="90" applyFont="1" applyFill="1" applyBorder="1" applyAlignment="1">
      <alignment vertical="center"/>
    </xf>
    <xf numFmtId="0" fontId="157" fillId="0" borderId="10" xfId="90" applyFont="1" applyFill="1" applyBorder="1" applyAlignment="1">
      <alignment horizontal="center" vertical="center"/>
    </xf>
    <xf numFmtId="58" fontId="83" fillId="32" borderId="14" xfId="90" applyNumberFormat="1" applyFont="1" applyFill="1" applyBorder="1" applyAlignment="1">
      <alignment vertical="center"/>
    </xf>
    <xf numFmtId="0" fontId="83" fillId="0" borderId="11" xfId="90" applyFont="1" applyFill="1" applyBorder="1" applyAlignment="1">
      <alignment horizontal="center" vertical="center" shrinkToFit="1"/>
    </xf>
    <xf numFmtId="0" fontId="83" fillId="0" borderId="12" xfId="90" applyFont="1" applyFill="1" applyBorder="1" applyAlignment="1">
      <alignment horizontal="center" vertical="center" shrinkToFit="1"/>
    </xf>
    <xf numFmtId="58" fontId="83" fillId="32" borderId="0" xfId="90" applyNumberFormat="1" applyFont="1" applyFill="1" applyBorder="1" applyAlignment="1">
      <alignment vertical="center"/>
    </xf>
    <xf numFmtId="0" fontId="96" fillId="0" borderId="0" xfId="80" applyFont="1" applyAlignment="1">
      <alignment horizontal="justify" vertical="center" wrapText="1"/>
    </xf>
    <xf numFmtId="0" fontId="88" fillId="0" borderId="0" xfId="80" applyFont="1">
      <alignment vertical="center"/>
    </xf>
    <xf numFmtId="0" fontId="119" fillId="0" borderId="0" xfId="80" applyFont="1" applyAlignment="1">
      <alignment horizontal="center" vertical="center" wrapText="1"/>
    </xf>
    <xf numFmtId="0" fontId="96" fillId="29" borderId="0" xfId="80" applyFont="1" applyFill="1" applyAlignment="1">
      <alignment horizontal="justify" vertical="center" wrapText="1"/>
    </xf>
    <xf numFmtId="0" fontId="88" fillId="29" borderId="0" xfId="80" applyFont="1" applyFill="1">
      <alignment vertical="center"/>
    </xf>
    <xf numFmtId="0" fontId="120" fillId="0" borderId="0" xfId="80" applyFont="1" applyAlignment="1">
      <alignment horizontal="right" vertical="center" wrapText="1"/>
    </xf>
    <xf numFmtId="0" fontId="121" fillId="0" borderId="0" xfId="80" applyFont="1" applyAlignment="1">
      <alignment horizontal="justify" vertical="center" wrapText="1"/>
    </xf>
    <xf numFmtId="0" fontId="120" fillId="0" borderId="94" xfId="80" applyFont="1" applyBorder="1" applyAlignment="1">
      <alignment horizontal="center" vertical="center" wrapText="1"/>
    </xf>
    <xf numFmtId="0" fontId="120" fillId="0" borderId="87" xfId="80" applyFont="1" applyBorder="1" applyAlignment="1">
      <alignment horizontal="center" vertical="center" wrapText="1"/>
    </xf>
    <xf numFmtId="0" fontId="120" fillId="0" borderId="92" xfId="80" applyFont="1" applyBorder="1" applyAlignment="1">
      <alignment horizontal="center" vertical="center" wrapText="1"/>
    </xf>
    <xf numFmtId="0" fontId="120" fillId="0" borderId="93" xfId="80" applyFont="1" applyBorder="1" applyAlignment="1">
      <alignment horizontal="center" vertical="center" wrapText="1"/>
    </xf>
    <xf numFmtId="0" fontId="120" fillId="0" borderId="86" xfId="80" applyFont="1" applyBorder="1" applyAlignment="1">
      <alignment horizontal="center" vertical="center" wrapText="1"/>
    </xf>
    <xf numFmtId="0" fontId="125" fillId="0" borderId="0" xfId="80" applyFont="1" applyAlignment="1">
      <alignment horizontal="justify" vertical="center" wrapText="1"/>
    </xf>
    <xf numFmtId="0" fontId="88" fillId="29" borderId="0" xfId="80" applyFont="1" applyFill="1" applyAlignment="1">
      <alignment horizontal="center" vertical="center"/>
    </xf>
    <xf numFmtId="0" fontId="88" fillId="0" borderId="208" xfId="80" applyFont="1" applyBorder="1" applyAlignment="1">
      <alignment horizontal="left" vertical="top" wrapText="1"/>
    </xf>
    <xf numFmtId="0" fontId="88" fillId="0" borderId="0" xfId="80" applyFont="1" applyBorder="1" applyAlignment="1">
      <alignment horizontal="left" vertical="top" wrapText="1"/>
    </xf>
    <xf numFmtId="0" fontId="88" fillId="0" borderId="209" xfId="80" applyFont="1" applyBorder="1" applyAlignment="1">
      <alignment horizontal="left" vertical="top" wrapText="1"/>
    </xf>
    <xf numFmtId="38" fontId="21" fillId="30" borderId="121" xfId="33" applyFont="1" applyFill="1" applyBorder="1" applyAlignment="1">
      <alignment horizontal="right" shrinkToFit="1"/>
    </xf>
    <xf numFmtId="38" fontId="21" fillId="30" borderId="125" xfId="33" applyFont="1" applyFill="1" applyBorder="1" applyAlignment="1">
      <alignment horizontal="right" shrinkToFit="1"/>
    </xf>
    <xf numFmtId="0" fontId="17" fillId="30" borderId="121" xfId="53" applyNumberFormat="1" applyFont="1" applyFill="1" applyBorder="1" applyAlignment="1">
      <alignment horizontal="center" shrinkToFit="1"/>
    </xf>
    <xf numFmtId="0" fontId="17" fillId="30" borderId="125" xfId="53" applyNumberFormat="1" applyFont="1" applyFill="1" applyBorder="1" applyAlignment="1">
      <alignment horizontal="center" shrinkToFit="1"/>
    </xf>
    <xf numFmtId="0" fontId="57" fillId="30" borderId="121" xfId="53" applyNumberFormat="1" applyFont="1" applyFill="1" applyBorder="1" applyAlignment="1">
      <alignment vertical="center" wrapText="1"/>
    </xf>
    <xf numFmtId="0" fontId="57" fillId="30" borderId="125" xfId="53" applyNumberFormat="1" applyFont="1" applyFill="1" applyBorder="1" applyAlignment="1">
      <alignment vertical="center" wrapText="1"/>
    </xf>
    <xf numFmtId="0" fontId="56" fillId="28" borderId="121" xfId="53" applyNumberFormat="1" applyFont="1" applyFill="1" applyBorder="1" applyAlignment="1">
      <alignment horizontal="center" vertical="center" wrapText="1"/>
    </xf>
    <xf numFmtId="0" fontId="56" fillId="28" borderId="125" xfId="53" applyNumberFormat="1" applyFont="1" applyFill="1" applyBorder="1" applyAlignment="1">
      <alignment horizontal="center" vertical="center"/>
    </xf>
    <xf numFmtId="0" fontId="57" fillId="0" borderId="0" xfId="53" applyFont="1" applyFill="1" applyAlignment="1">
      <alignment vertical="top" wrapText="1"/>
    </xf>
    <xf numFmtId="0" fontId="56" fillId="30" borderId="121" xfId="53" applyNumberFormat="1" applyFont="1" applyFill="1" applyBorder="1" applyAlignment="1">
      <alignment horizontal="center" vertical="center" wrapText="1"/>
    </xf>
    <xf numFmtId="0" fontId="56" fillId="30" borderId="125" xfId="53" applyNumberFormat="1" applyFont="1" applyFill="1" applyBorder="1" applyAlignment="1">
      <alignment horizontal="center" vertical="center"/>
    </xf>
    <xf numFmtId="0" fontId="71" fillId="0" borderId="0" xfId="53" applyFont="1" applyBorder="1" applyAlignment="1">
      <alignment horizontal="center" vertical="center"/>
    </xf>
    <xf numFmtId="0" fontId="24" fillId="0" borderId="0" xfId="47" applyFont="1" applyBorder="1" applyAlignment="1" applyProtection="1">
      <alignment horizontal="center" vertical="center"/>
    </xf>
    <xf numFmtId="0" fontId="22" fillId="29" borderId="16" xfId="47" applyNumberFormat="1" applyFont="1" applyFill="1" applyBorder="1" applyAlignment="1" applyProtection="1">
      <alignment horizontal="left" vertical="center" wrapText="1" indent="1"/>
    </xf>
    <xf numFmtId="0" fontId="22" fillId="29" borderId="0" xfId="47" applyNumberFormat="1" applyFont="1" applyFill="1" applyBorder="1" applyAlignment="1" applyProtection="1">
      <alignment horizontal="left" vertical="center" wrapText="1" indent="1"/>
    </xf>
    <xf numFmtId="0" fontId="22" fillId="29" borderId="15" xfId="47" applyNumberFormat="1" applyFont="1" applyFill="1" applyBorder="1" applyAlignment="1" applyProtection="1">
      <alignment horizontal="left" vertical="center" wrapText="1" indent="1"/>
    </xf>
    <xf numFmtId="187" fontId="22" fillId="29" borderId="16" xfId="47" applyNumberFormat="1" applyFont="1" applyFill="1" applyBorder="1" applyAlignment="1" applyProtection="1">
      <alignment horizontal="right" vertical="center" wrapText="1" indent="1"/>
    </xf>
    <xf numFmtId="187" fontId="22" fillId="29" borderId="0" xfId="47" applyNumberFormat="1" applyFont="1" applyFill="1" applyBorder="1" applyAlignment="1" applyProtection="1">
      <alignment horizontal="right" vertical="center" wrapText="1" indent="1"/>
    </xf>
    <xf numFmtId="187" fontId="22" fillId="29" borderId="15" xfId="47" applyNumberFormat="1" applyFont="1" applyFill="1" applyBorder="1" applyAlignment="1" applyProtection="1">
      <alignment horizontal="right" vertical="center" wrapText="1" indent="1"/>
    </xf>
    <xf numFmtId="0" fontId="22" fillId="0" borderId="16" xfId="47" applyFont="1" applyBorder="1" applyAlignment="1" applyProtection="1">
      <alignment horizontal="center" vertical="center" wrapText="1"/>
    </xf>
    <xf numFmtId="0" fontId="22" fillId="0" borderId="0" xfId="47" applyFont="1" applyBorder="1" applyAlignment="1" applyProtection="1">
      <alignment horizontal="center" vertical="center" wrapText="1"/>
    </xf>
    <xf numFmtId="0" fontId="22" fillId="0" borderId="15" xfId="47" applyFont="1" applyBorder="1" applyAlignment="1" applyProtection="1">
      <alignment horizontal="center" vertical="center" wrapText="1"/>
    </xf>
    <xf numFmtId="0" fontId="22" fillId="29" borderId="11" xfId="47" applyFont="1" applyFill="1" applyBorder="1" applyAlignment="1" applyProtection="1">
      <alignment horizontal="left" vertical="center" indent="2" shrinkToFit="1"/>
      <protection locked="0"/>
    </xf>
    <xf numFmtId="0" fontId="22" fillId="29" borderId="12" xfId="47" applyFont="1" applyFill="1" applyBorder="1" applyAlignment="1" applyProtection="1">
      <alignment horizontal="left" vertical="center" indent="2" shrinkToFit="1"/>
      <protection locked="0"/>
    </xf>
    <xf numFmtId="186" fontId="22" fillId="29" borderId="11" xfId="47" applyNumberFormat="1" applyFont="1" applyFill="1" applyBorder="1" applyAlignment="1" applyProtection="1">
      <alignment horizontal="left" vertical="center" indent="2"/>
    </xf>
    <xf numFmtId="186" fontId="22" fillId="29" borderId="12" xfId="47" applyNumberFormat="1" applyFont="1" applyFill="1" applyBorder="1" applyAlignment="1" applyProtection="1">
      <alignment horizontal="left" vertical="center" indent="2"/>
    </xf>
    <xf numFmtId="0" fontId="22" fillId="29" borderId="13" xfId="47" applyFont="1" applyFill="1" applyBorder="1" applyAlignment="1" applyProtection="1">
      <alignment horizontal="left" vertical="center" wrapText="1" indent="2"/>
    </xf>
    <xf numFmtId="0" fontId="22" fillId="29" borderId="27" xfId="47" applyFont="1" applyFill="1" applyBorder="1" applyAlignment="1" applyProtection="1">
      <alignment horizontal="left" vertical="center" wrapText="1" indent="2"/>
    </xf>
    <xf numFmtId="0" fontId="22" fillId="29" borderId="18" xfId="47" applyFont="1" applyFill="1" applyBorder="1" applyAlignment="1" applyProtection="1">
      <alignment horizontal="left" vertical="center" wrapText="1" indent="2"/>
    </xf>
    <xf numFmtId="0" fontId="22" fillId="29" borderId="26" xfId="47" applyFont="1" applyFill="1" applyBorder="1" applyAlignment="1" applyProtection="1">
      <alignment horizontal="left" vertical="center" wrapText="1" indent="2"/>
    </xf>
    <xf numFmtId="0" fontId="22" fillId="0" borderId="16" xfId="47" applyFont="1" applyBorder="1" applyAlignment="1" applyProtection="1">
      <alignment horizontal="justify" vertical="center" wrapText="1"/>
    </xf>
    <xf numFmtId="0" fontId="22" fillId="0" borderId="0" xfId="47" applyFont="1" applyBorder="1" applyAlignment="1" applyProtection="1">
      <alignment horizontal="justify" vertical="center" wrapText="1"/>
    </xf>
    <xf numFmtId="0" fontId="22" fillId="0" borderId="15" xfId="47" applyFont="1" applyBorder="1" applyAlignment="1" applyProtection="1">
      <alignment horizontal="justify" vertical="center" wrapText="1"/>
    </xf>
    <xf numFmtId="0" fontId="22" fillId="0" borderId="18" xfId="47" applyFont="1" applyBorder="1" applyAlignment="1" applyProtection="1">
      <alignment horizontal="justify" vertical="center" wrapText="1"/>
    </xf>
    <xf numFmtId="0" fontId="22" fillId="0" borderId="10" xfId="47" applyFont="1" applyBorder="1" applyAlignment="1" applyProtection="1">
      <alignment horizontal="justify" vertical="center" wrapText="1"/>
    </xf>
    <xf numFmtId="0" fontId="22" fillId="0" borderId="26" xfId="47" applyFont="1" applyBorder="1" applyAlignment="1" applyProtection="1">
      <alignment horizontal="justify" vertical="center" wrapText="1"/>
    </xf>
    <xf numFmtId="0" fontId="22" fillId="0" borderId="19" xfId="47" applyFont="1" applyBorder="1" applyAlignment="1" applyProtection="1">
      <alignment horizontal="center" vertical="center" wrapText="1"/>
    </xf>
    <xf numFmtId="0" fontId="16" fillId="0" borderId="19" xfId="47" applyBorder="1" applyAlignment="1" applyProtection="1">
      <alignment horizontal="center" vertical="center" wrapText="1"/>
    </xf>
    <xf numFmtId="0" fontId="22" fillId="31" borderId="19" xfId="47" applyFont="1" applyFill="1" applyBorder="1" applyAlignment="1" applyProtection="1">
      <alignment horizontal="center" vertical="center" wrapText="1"/>
      <protection locked="0"/>
    </xf>
    <xf numFmtId="0" fontId="57" fillId="0" borderId="0" xfId="47" applyFont="1" applyBorder="1" applyAlignment="1" applyProtection="1">
      <alignment horizontal="left" vertical="top" wrapText="1"/>
    </xf>
    <xf numFmtId="0" fontId="55" fillId="0" borderId="0" xfId="65" applyFont="1" applyAlignment="1">
      <alignment horizontal="center" vertical="center"/>
    </xf>
    <xf numFmtId="0" fontId="22" fillId="0" borderId="0" xfId="65" applyFont="1" applyAlignment="1">
      <alignment horizontal="left" vertical="center" wrapText="1"/>
    </xf>
    <xf numFmtId="0" fontId="22" fillId="0" borderId="0" xfId="65" applyFont="1" applyAlignment="1">
      <alignment horizontal="center" vertical="top" wrapText="1"/>
    </xf>
    <xf numFmtId="0" fontId="58" fillId="29" borderId="10" xfId="65" applyFont="1" applyFill="1" applyBorder="1" applyAlignment="1">
      <alignment horizontal="center" vertical="center"/>
    </xf>
    <xf numFmtId="0" fontId="29" fillId="29" borderId="10" xfId="65" applyFont="1" applyFill="1" applyBorder="1" applyAlignment="1">
      <alignment horizontal="center" vertical="center"/>
    </xf>
    <xf numFmtId="0" fontId="12" fillId="32" borderId="10" xfId="65" applyFill="1" applyBorder="1" applyAlignment="1">
      <alignment horizontal="center" vertical="center"/>
    </xf>
    <xf numFmtId="0" fontId="58" fillId="29" borderId="0" xfId="0" applyFont="1" applyFill="1" applyAlignment="1">
      <alignment horizontal="left"/>
    </xf>
    <xf numFmtId="176" fontId="17" fillId="30" borderId="0" xfId="56" applyNumberFormat="1" applyFont="1" applyFill="1" applyBorder="1" applyAlignment="1">
      <alignment horizontal="center" vertical="center" shrinkToFit="1"/>
    </xf>
    <xf numFmtId="0" fontId="58" fillId="29" borderId="0" xfId="65" applyFont="1" applyFill="1" applyAlignment="1">
      <alignment horizontal="center" vertical="center" shrinkToFit="1"/>
    </xf>
    <xf numFmtId="0" fontId="141" fillId="0" borderId="0" xfId="44" applyFont="1" applyAlignment="1">
      <alignment horizontal="justify" vertical="center" wrapText="1"/>
    </xf>
    <xf numFmtId="0" fontId="140" fillId="0" borderId="0" xfId="44" applyFont="1">
      <alignment vertical="center"/>
    </xf>
    <xf numFmtId="0" fontId="141" fillId="30" borderId="13" xfId="44" applyFont="1" applyFill="1" applyBorder="1" applyAlignment="1" applyProtection="1">
      <alignment horizontal="left" vertical="center" wrapText="1"/>
      <protection locked="0"/>
    </xf>
    <xf numFmtId="0" fontId="140" fillId="30" borderId="14" xfId="44" applyFont="1" applyFill="1" applyBorder="1" applyAlignment="1" applyProtection="1">
      <alignment horizontal="left" vertical="center"/>
      <protection locked="0"/>
    </xf>
    <xf numFmtId="0" fontId="140" fillId="30" borderId="27" xfId="44" applyFont="1" applyFill="1" applyBorder="1" applyAlignment="1" applyProtection="1">
      <alignment horizontal="left" vertical="center"/>
      <protection locked="0"/>
    </xf>
    <xf numFmtId="0" fontId="141" fillId="30" borderId="18" xfId="44" applyFont="1" applyFill="1" applyBorder="1" applyAlignment="1" applyProtection="1">
      <alignment horizontal="left" vertical="center" wrapText="1"/>
      <protection locked="0"/>
    </xf>
    <xf numFmtId="0" fontId="140" fillId="30" borderId="10" xfId="44" applyFont="1" applyFill="1" applyBorder="1" applyAlignment="1" applyProtection="1">
      <alignment horizontal="left" vertical="center"/>
      <protection locked="0"/>
    </xf>
    <xf numFmtId="0" fontId="140" fillId="30" borderId="26" xfId="44" applyFont="1" applyFill="1" applyBorder="1" applyAlignment="1" applyProtection="1">
      <alignment horizontal="left" vertical="center"/>
      <protection locked="0"/>
    </xf>
    <xf numFmtId="0" fontId="141" fillId="30" borderId="19" xfId="44" applyFont="1" applyFill="1" applyBorder="1" applyAlignment="1" applyProtection="1">
      <alignment horizontal="left" vertical="center" wrapText="1"/>
      <protection locked="0"/>
    </xf>
    <xf numFmtId="0" fontId="140" fillId="30" borderId="19" xfId="44" applyFont="1" applyFill="1" applyBorder="1" applyAlignment="1" applyProtection="1">
      <alignment horizontal="left" vertical="center"/>
      <protection locked="0"/>
    </xf>
    <xf numFmtId="0" fontId="141" fillId="0" borderId="11" xfId="44" applyFont="1" applyBorder="1" applyAlignment="1">
      <alignment horizontal="center" vertical="center" wrapText="1"/>
    </xf>
    <xf numFmtId="0" fontId="141" fillId="0" borderId="12" xfId="44" applyFont="1" applyBorder="1" applyAlignment="1">
      <alignment horizontal="center" vertical="center" wrapText="1"/>
    </xf>
    <xf numFmtId="0" fontId="142" fillId="0" borderId="0" xfId="44" applyFont="1" applyAlignment="1">
      <alignment horizontal="center" vertical="center" wrapText="1"/>
    </xf>
    <xf numFmtId="0" fontId="140" fillId="30" borderId="0" xfId="44" applyFont="1" applyFill="1" applyAlignment="1" applyProtection="1">
      <alignment horizontal="center" vertical="center"/>
      <protection locked="0"/>
    </xf>
    <xf numFmtId="0" fontId="140" fillId="29" borderId="0" xfId="44" applyFont="1" applyFill="1" applyAlignment="1" applyProtection="1">
      <alignment wrapText="1"/>
      <protection locked="0"/>
    </xf>
    <xf numFmtId="0" fontId="140" fillId="29" borderId="0" xfId="44" applyFont="1" applyFill="1" applyAlignment="1" applyProtection="1">
      <alignment vertical="center" shrinkToFit="1"/>
      <protection locked="0"/>
    </xf>
    <xf numFmtId="0" fontId="140" fillId="29" borderId="0" xfId="44" applyFont="1" applyFill="1" applyAlignment="1">
      <alignment horizontal="left" vertical="center" indent="3"/>
    </xf>
    <xf numFmtId="0" fontId="54" fillId="29" borderId="0" xfId="0" applyFont="1" applyFill="1" applyAlignment="1">
      <alignment horizontal="left" vertical="center" indent="3"/>
    </xf>
    <xf numFmtId="0" fontId="141" fillId="0" borderId="0" xfId="44" applyFont="1" applyAlignment="1" applyProtection="1">
      <alignment horizontal="justify" vertical="center" wrapText="1"/>
      <protection locked="0"/>
    </xf>
    <xf numFmtId="0" fontId="140" fillId="0" borderId="0" xfId="44" applyFont="1" applyProtection="1">
      <alignment vertical="center"/>
      <protection locked="0"/>
    </xf>
    <xf numFmtId="0" fontId="73" fillId="30" borderId="11" xfId="57" applyFont="1" applyFill="1" applyBorder="1" applyAlignment="1">
      <alignment vertical="center" wrapText="1"/>
    </xf>
    <xf numFmtId="0" fontId="73" fillId="30" borderId="12" xfId="57" applyFont="1" applyFill="1" applyBorder="1" applyAlignment="1">
      <alignment vertical="center" wrapText="1"/>
    </xf>
    <xf numFmtId="38" fontId="73" fillId="30" borderId="11" xfId="33" applyFont="1" applyFill="1" applyBorder="1" applyAlignment="1">
      <alignment vertical="center" wrapText="1"/>
    </xf>
    <xf numFmtId="38" fontId="73" fillId="30" borderId="12" xfId="33" applyFont="1" applyFill="1" applyBorder="1" applyAlignment="1">
      <alignment vertical="center" wrapText="1"/>
    </xf>
    <xf numFmtId="0" fontId="73" fillId="0" borderId="11" xfId="57" applyFont="1" applyFill="1" applyBorder="1" applyAlignment="1">
      <alignment vertical="center" wrapText="1"/>
    </xf>
    <xf numFmtId="0" fontId="73" fillId="0" borderId="12" xfId="57" applyFont="1" applyFill="1" applyBorder="1" applyAlignment="1">
      <alignment vertical="center" wrapText="1"/>
    </xf>
    <xf numFmtId="38" fontId="73" fillId="30" borderId="13" xfId="33" applyFont="1" applyFill="1" applyBorder="1" applyAlignment="1">
      <alignment vertical="center" wrapText="1"/>
    </xf>
    <xf numFmtId="38" fontId="73" fillId="30" borderId="27" xfId="33" applyFont="1" applyFill="1" applyBorder="1" applyAlignment="1">
      <alignment vertical="center" wrapText="1"/>
    </xf>
    <xf numFmtId="38" fontId="73" fillId="30" borderId="16" xfId="33" applyFont="1" applyFill="1" applyBorder="1" applyAlignment="1">
      <alignment vertical="center" wrapText="1"/>
    </xf>
    <xf numFmtId="38" fontId="73" fillId="30" borderId="15" xfId="33" applyFont="1" applyFill="1" applyBorder="1" applyAlignment="1">
      <alignment vertical="center" wrapText="1"/>
    </xf>
    <xf numFmtId="38" fontId="73" fillId="30" borderId="18" xfId="33" applyFont="1" applyFill="1" applyBorder="1" applyAlignment="1">
      <alignment vertical="center" wrapText="1"/>
    </xf>
    <xf numFmtId="38" fontId="73" fillId="30" borderId="26" xfId="33" applyFont="1" applyFill="1" applyBorder="1" applyAlignment="1">
      <alignment vertical="center" wrapText="1"/>
    </xf>
    <xf numFmtId="0" fontId="73" fillId="0" borderId="13" xfId="57" applyFont="1" applyFill="1" applyBorder="1" applyAlignment="1">
      <alignment vertical="center" wrapText="1"/>
    </xf>
    <xf numFmtId="0" fontId="73" fillId="0" borderId="27" xfId="57" applyFont="1" applyFill="1" applyBorder="1" applyAlignment="1">
      <alignment vertical="center" wrapText="1"/>
    </xf>
    <xf numFmtId="0" fontId="73" fillId="0" borderId="16" xfId="57" applyFont="1" applyFill="1" applyBorder="1" applyAlignment="1">
      <alignment vertical="center" wrapText="1"/>
    </xf>
    <xf numFmtId="0" fontId="73" fillId="0" borderId="15" xfId="57" applyFont="1" applyFill="1" applyBorder="1" applyAlignment="1">
      <alignment vertical="center" wrapText="1"/>
    </xf>
    <xf numFmtId="0" fontId="73" fillId="0" borderId="18" xfId="57" applyFont="1" applyFill="1" applyBorder="1" applyAlignment="1">
      <alignment vertical="center" wrapText="1"/>
    </xf>
    <xf numFmtId="0" fontId="73" fillId="0" borderId="26" xfId="57" applyFont="1" applyFill="1" applyBorder="1" applyAlignment="1">
      <alignment vertical="center" wrapText="1"/>
    </xf>
    <xf numFmtId="181" fontId="73" fillId="0" borderId="11" xfId="59" applyFont="1" applyFill="1" applyBorder="1" applyAlignment="1">
      <alignment horizontal="distributed" vertical="center" justifyLastLine="1"/>
    </xf>
    <xf numFmtId="181" fontId="73" fillId="0" borderId="28" xfId="59" applyFont="1" applyFill="1" applyBorder="1" applyAlignment="1">
      <alignment horizontal="distributed" vertical="center" justifyLastLine="1"/>
    </xf>
    <xf numFmtId="181" fontId="73" fillId="0" borderId="12" xfId="59" applyFont="1" applyFill="1" applyBorder="1" applyAlignment="1">
      <alignment horizontal="distributed" vertical="center" justifyLastLine="1"/>
    </xf>
    <xf numFmtId="0" fontId="73" fillId="30" borderId="13" xfId="57" applyFont="1" applyFill="1" applyBorder="1" applyAlignment="1">
      <alignment vertical="center" wrapText="1"/>
    </xf>
    <xf numFmtId="0" fontId="73" fillId="30" borderId="27" xfId="57" applyFont="1" applyFill="1" applyBorder="1" applyAlignment="1">
      <alignment vertical="center" wrapText="1"/>
    </xf>
    <xf numFmtId="0" fontId="73" fillId="30" borderId="16" xfId="57" applyFont="1" applyFill="1" applyBorder="1" applyAlignment="1">
      <alignment vertical="center" wrapText="1"/>
    </xf>
    <xf numFmtId="0" fontId="73" fillId="30" borderId="15" xfId="57" applyFont="1" applyFill="1" applyBorder="1" applyAlignment="1">
      <alignment vertical="center" wrapText="1"/>
    </xf>
    <xf numFmtId="0" fontId="73" fillId="30" borderId="18" xfId="57" applyFont="1" applyFill="1" applyBorder="1" applyAlignment="1">
      <alignment vertical="center" wrapText="1"/>
    </xf>
    <xf numFmtId="0" fontId="73" fillId="30" borderId="26" xfId="57" applyFont="1" applyFill="1" applyBorder="1" applyAlignment="1">
      <alignment vertical="center" wrapText="1"/>
    </xf>
    <xf numFmtId="0" fontId="73" fillId="30" borderId="21" xfId="57" applyFont="1" applyFill="1" applyBorder="1" applyAlignment="1">
      <alignment vertical="center" wrapText="1"/>
    </xf>
    <xf numFmtId="0" fontId="73" fillId="30" borderId="22" xfId="57" applyFont="1" applyFill="1" applyBorder="1" applyAlignment="1">
      <alignment vertical="center" wrapText="1"/>
    </xf>
    <xf numFmtId="0" fontId="73" fillId="30" borderId="23" xfId="57" applyFont="1" applyFill="1" applyBorder="1" applyAlignment="1">
      <alignment vertical="center" wrapText="1"/>
    </xf>
    <xf numFmtId="38" fontId="73" fillId="30" borderId="21" xfId="33" applyFont="1" applyFill="1" applyBorder="1" applyAlignment="1">
      <alignment vertical="center" wrapText="1"/>
    </xf>
    <xf numFmtId="38" fontId="73" fillId="30" borderId="22" xfId="33" applyFont="1" applyFill="1" applyBorder="1" applyAlignment="1">
      <alignment vertical="center" wrapText="1"/>
    </xf>
    <xf numFmtId="38" fontId="73" fillId="30" borderId="23" xfId="33" applyFont="1" applyFill="1" applyBorder="1" applyAlignment="1">
      <alignment vertical="center" wrapText="1"/>
    </xf>
    <xf numFmtId="0" fontId="74" fillId="0" borderId="0" xfId="57" applyFont="1" applyFill="1" applyAlignment="1">
      <alignment horizontal="center" vertical="center"/>
    </xf>
    <xf numFmtId="0" fontId="73" fillId="29" borderId="0" xfId="57" applyFont="1" applyFill="1" applyAlignment="1">
      <alignment horizontal="right" vertical="center" indent="1" shrinkToFit="1"/>
    </xf>
    <xf numFmtId="176" fontId="73" fillId="30" borderId="0" xfId="57" applyNumberFormat="1" applyFont="1" applyFill="1" applyAlignment="1">
      <alignment horizontal="center" vertical="center" shrinkToFit="1"/>
    </xf>
    <xf numFmtId="0" fontId="73" fillId="29" borderId="0" xfId="57" applyFont="1" applyFill="1" applyAlignment="1">
      <alignment vertical="top" wrapText="1"/>
    </xf>
    <xf numFmtId="0" fontId="0" fillId="29" borderId="0" xfId="0" applyFill="1" applyAlignment="1">
      <alignment vertical="top" wrapText="1"/>
    </xf>
    <xf numFmtId="0" fontId="73" fillId="0" borderId="11" xfId="57" applyFont="1" applyFill="1" applyBorder="1" applyAlignment="1">
      <alignment horizontal="distributed" vertical="center" justifyLastLine="1"/>
    </xf>
    <xf numFmtId="0" fontId="73" fillId="0" borderId="12" xfId="57" applyFont="1" applyFill="1" applyBorder="1" applyAlignment="1">
      <alignment horizontal="distributed" vertical="center" justifyLastLine="1"/>
    </xf>
    <xf numFmtId="0" fontId="73" fillId="0" borderId="13" xfId="57" applyFont="1" applyFill="1" applyBorder="1" applyAlignment="1">
      <alignment horizontal="distributed" vertical="center" justifyLastLine="1"/>
    </xf>
    <xf numFmtId="0" fontId="73" fillId="0" borderId="27" xfId="57" applyFont="1" applyFill="1" applyBorder="1" applyAlignment="1">
      <alignment horizontal="distributed" vertical="center" justifyLastLine="1"/>
    </xf>
    <xf numFmtId="0" fontId="73" fillId="0" borderId="18" xfId="57" applyFont="1" applyFill="1" applyBorder="1" applyAlignment="1">
      <alignment horizontal="distributed" vertical="center" justifyLastLine="1"/>
    </xf>
    <xf numFmtId="0" fontId="73" fillId="0" borderId="26" xfId="57" applyFont="1" applyFill="1" applyBorder="1" applyAlignment="1">
      <alignment horizontal="distributed" vertical="center" justifyLastLine="1"/>
    </xf>
    <xf numFmtId="0" fontId="73" fillId="29" borderId="0" xfId="57" applyFont="1" applyFill="1" applyAlignment="1">
      <alignment shrinkToFit="1"/>
    </xf>
    <xf numFmtId="0" fontId="0" fillId="29" borderId="0" xfId="0" applyFill="1" applyAlignment="1">
      <alignment shrinkToFit="1"/>
    </xf>
    <xf numFmtId="0" fontId="73" fillId="29" borderId="11" xfId="57" applyFont="1" applyFill="1" applyBorder="1" applyAlignment="1">
      <alignment horizontal="left" vertical="center" wrapText="1" indent="1"/>
    </xf>
    <xf numFmtId="0" fontId="73" fillId="29" borderId="28" xfId="57" applyFont="1" applyFill="1" applyBorder="1" applyAlignment="1">
      <alignment horizontal="left" vertical="center" wrapText="1" indent="1"/>
    </xf>
    <xf numFmtId="0" fontId="73" fillId="29" borderId="12" xfId="57" applyFont="1" applyFill="1" applyBorder="1" applyAlignment="1">
      <alignment horizontal="left" vertical="center" wrapText="1" indent="1"/>
    </xf>
    <xf numFmtId="0" fontId="73" fillId="0" borderId="11" xfId="57" applyFont="1" applyFill="1" applyBorder="1" applyAlignment="1">
      <alignment horizontal="center" vertical="center"/>
    </xf>
    <xf numFmtId="0" fontId="73" fillId="0" borderId="12" xfId="57" applyFont="1" applyFill="1" applyBorder="1" applyAlignment="1">
      <alignment horizontal="center" vertical="center"/>
    </xf>
    <xf numFmtId="176" fontId="73" fillId="29" borderId="11" xfId="57" applyNumberFormat="1" applyFont="1" applyFill="1" applyBorder="1" applyAlignment="1">
      <alignment horizontal="center" vertical="center" shrinkToFit="1"/>
    </xf>
    <xf numFmtId="176" fontId="73" fillId="29" borderId="12" xfId="57" applyNumberFormat="1" applyFont="1" applyFill="1" applyBorder="1" applyAlignment="1">
      <alignment horizontal="center" vertical="center" shrinkToFit="1"/>
    </xf>
    <xf numFmtId="0" fontId="73" fillId="0" borderId="21" xfId="57" applyFont="1" applyFill="1" applyBorder="1" applyAlignment="1">
      <alignment horizontal="distributed" vertical="center" justifyLastLine="1"/>
    </xf>
    <xf numFmtId="0" fontId="73" fillId="0" borderId="23" xfId="57" applyFont="1" applyFill="1" applyBorder="1" applyAlignment="1">
      <alignment horizontal="distributed" vertical="center" justifyLastLine="1"/>
    </xf>
    <xf numFmtId="0" fontId="21" fillId="0" borderId="0" xfId="65" applyFont="1" applyAlignment="1">
      <alignment horizontal="center" vertical="center"/>
    </xf>
    <xf numFmtId="0" fontId="17" fillId="0" borderId="0" xfId="65" applyFont="1" applyAlignment="1">
      <alignment horizontal="center" vertical="center"/>
    </xf>
    <xf numFmtId="0" fontId="12" fillId="30" borderId="0" xfId="65" applyFill="1" applyAlignment="1">
      <alignment horizontal="center" vertical="center"/>
    </xf>
    <xf numFmtId="0" fontId="73" fillId="0" borderId="16" xfId="60" applyFont="1" applyFill="1" applyBorder="1" applyAlignment="1">
      <alignment horizontal="center" vertical="center"/>
    </xf>
    <xf numFmtId="0" fontId="73" fillId="0" borderId="15" xfId="60" applyFont="1" applyFill="1" applyBorder="1" applyAlignment="1">
      <alignment horizontal="center" vertical="center"/>
    </xf>
    <xf numFmtId="0" fontId="73" fillId="0" borderId="18" xfId="60" applyFont="1" applyFill="1" applyBorder="1" applyAlignment="1">
      <alignment horizontal="center" vertical="center"/>
    </xf>
    <xf numFmtId="0" fontId="73" fillId="0" borderId="26" xfId="60" applyFont="1" applyFill="1" applyBorder="1" applyAlignment="1">
      <alignment horizontal="center" vertical="center"/>
    </xf>
    <xf numFmtId="0" fontId="82" fillId="0" borderId="0" xfId="60" applyFont="1" applyFill="1" applyBorder="1" applyAlignment="1">
      <alignment vertical="center" shrinkToFit="1"/>
    </xf>
    <xf numFmtId="0" fontId="73" fillId="30" borderId="16" xfId="60" applyFont="1" applyFill="1" applyBorder="1" applyAlignment="1">
      <alignment horizontal="center" vertical="center" shrinkToFit="1"/>
    </xf>
    <xf numFmtId="0" fontId="73" fillId="30" borderId="15" xfId="60" applyFont="1" applyFill="1" applyBorder="1" applyAlignment="1">
      <alignment horizontal="center" vertical="center" shrinkToFit="1"/>
    </xf>
    <xf numFmtId="0" fontId="73" fillId="0" borderId="16" xfId="60" applyFont="1" applyFill="1" applyBorder="1" applyAlignment="1">
      <alignment vertical="center" shrinkToFit="1"/>
    </xf>
    <xf numFmtId="0" fontId="73" fillId="0" borderId="0" xfId="60" applyFont="1" applyFill="1" applyBorder="1" applyAlignment="1">
      <alignment vertical="center" shrinkToFit="1"/>
    </xf>
    <xf numFmtId="0" fontId="73" fillId="0" borderId="15" xfId="60" applyFont="1" applyFill="1" applyBorder="1" applyAlignment="1">
      <alignment vertical="center" shrinkToFit="1"/>
    </xf>
    <xf numFmtId="0" fontId="73" fillId="30" borderId="18" xfId="60" applyFont="1" applyFill="1" applyBorder="1" applyAlignment="1">
      <alignment horizontal="center" vertical="center" shrinkToFit="1"/>
    </xf>
    <xf numFmtId="0" fontId="73" fillId="30" borderId="26" xfId="60" applyFont="1" applyFill="1" applyBorder="1" applyAlignment="1">
      <alignment horizontal="center" vertical="center" shrinkToFit="1"/>
    </xf>
    <xf numFmtId="0" fontId="73" fillId="0" borderId="18" xfId="60" applyFont="1" applyFill="1" applyBorder="1" applyAlignment="1">
      <alignment vertical="center" shrinkToFit="1"/>
    </xf>
    <xf numFmtId="0" fontId="73" fillId="0" borderId="10" xfId="60" applyFont="1" applyFill="1" applyBorder="1" applyAlignment="1">
      <alignment vertical="center" shrinkToFit="1"/>
    </xf>
    <xf numFmtId="0" fontId="73" fillId="0" borderId="26" xfId="60" applyFont="1" applyFill="1" applyBorder="1" applyAlignment="1">
      <alignment vertical="center" shrinkToFit="1"/>
    </xf>
    <xf numFmtId="0" fontId="73" fillId="0" borderId="13" xfId="60" applyFont="1" applyFill="1" applyBorder="1" applyAlignment="1">
      <alignment horizontal="center" vertical="center"/>
    </xf>
    <xf numFmtId="0" fontId="73" fillId="0" borderId="27" xfId="60" applyFont="1" applyFill="1" applyBorder="1" applyAlignment="1">
      <alignment horizontal="center" vertical="center"/>
    </xf>
    <xf numFmtId="176" fontId="73" fillId="0" borderId="13" xfId="60" applyNumberFormat="1" applyFont="1" applyFill="1" applyBorder="1" applyAlignment="1">
      <alignment horizontal="center" vertical="center" shrinkToFit="1"/>
    </xf>
    <xf numFmtId="176" fontId="73" fillId="0" borderId="27" xfId="60" applyNumberFormat="1" applyFont="1" applyFill="1" applyBorder="1" applyAlignment="1">
      <alignment horizontal="center" vertical="center" shrinkToFit="1"/>
    </xf>
    <xf numFmtId="176" fontId="73" fillId="0" borderId="18" xfId="60" applyNumberFormat="1" applyFont="1" applyFill="1" applyBorder="1" applyAlignment="1">
      <alignment horizontal="center" vertical="center" shrinkToFit="1"/>
    </xf>
    <xf numFmtId="176" fontId="73" fillId="0" borderId="26" xfId="60" applyNumberFormat="1" applyFont="1" applyFill="1" applyBorder="1" applyAlignment="1">
      <alignment horizontal="center" vertical="center" shrinkToFit="1"/>
    </xf>
    <xf numFmtId="14" fontId="73" fillId="0" borderId="0" xfId="60" applyNumberFormat="1" applyFont="1" applyFill="1" applyAlignment="1">
      <alignment horizontal="center" vertical="center"/>
    </xf>
    <xf numFmtId="0" fontId="73" fillId="0" borderId="0" xfId="60" applyFont="1" applyFill="1" applyAlignment="1">
      <alignment horizontal="center" vertical="center"/>
    </xf>
    <xf numFmtId="0" fontId="74" fillId="0" borderId="0" xfId="60" applyFont="1" applyFill="1" applyAlignment="1">
      <alignment horizontal="center" vertical="center"/>
    </xf>
    <xf numFmtId="176" fontId="73" fillId="30" borderId="0" xfId="60" applyNumberFormat="1" applyFont="1" applyFill="1" applyAlignment="1">
      <alignment horizontal="center" vertical="center" shrinkToFit="1"/>
    </xf>
    <xf numFmtId="0" fontId="73" fillId="29" borderId="11" xfId="60" applyNumberFormat="1" applyFont="1" applyFill="1" applyBorder="1" applyAlignment="1">
      <alignment vertical="center" wrapText="1"/>
    </xf>
    <xf numFmtId="0" fontId="73" fillId="29" borderId="28" xfId="60" applyNumberFormat="1" applyFont="1" applyFill="1" applyBorder="1" applyAlignment="1">
      <alignment vertical="center" wrapText="1"/>
    </xf>
    <xf numFmtId="0" fontId="73" fillId="29" borderId="12" xfId="60" applyNumberFormat="1" applyFont="1" applyFill="1" applyBorder="1" applyAlignment="1">
      <alignment vertical="center" wrapText="1"/>
    </xf>
    <xf numFmtId="176" fontId="73" fillId="29" borderId="11" xfId="60" applyNumberFormat="1" applyFont="1" applyFill="1" applyBorder="1" applyAlignment="1">
      <alignment horizontal="center" vertical="center" shrinkToFit="1"/>
    </xf>
    <xf numFmtId="176" fontId="73" fillId="29" borderId="28" xfId="60" applyNumberFormat="1" applyFont="1" applyFill="1" applyBorder="1" applyAlignment="1">
      <alignment horizontal="center" vertical="center" shrinkToFit="1"/>
    </xf>
    <xf numFmtId="176" fontId="73" fillId="29" borderId="12" xfId="60" applyNumberFormat="1" applyFont="1" applyFill="1" applyBorder="1" applyAlignment="1">
      <alignment horizontal="center" vertical="center" shrinkToFit="1"/>
    </xf>
    <xf numFmtId="0" fontId="73" fillId="0" borderId="11" xfId="60" applyFont="1" applyFill="1" applyBorder="1" applyAlignment="1">
      <alignment horizontal="distributed" vertical="center" justifyLastLine="1"/>
    </xf>
    <xf numFmtId="0" fontId="73" fillId="0" borderId="12" xfId="60" applyFont="1" applyFill="1" applyBorder="1" applyAlignment="1">
      <alignment horizontal="distributed" vertical="center" justifyLastLine="1"/>
    </xf>
    <xf numFmtId="0" fontId="73" fillId="0" borderId="13" xfId="60" applyFont="1" applyFill="1" applyBorder="1" applyAlignment="1">
      <alignment horizontal="distributed" vertical="center" justifyLastLine="1"/>
    </xf>
    <xf numFmtId="0" fontId="73" fillId="0" borderId="27" xfId="60" applyFont="1" applyFill="1" applyBorder="1" applyAlignment="1">
      <alignment horizontal="distributed" vertical="center" justifyLastLine="1"/>
    </xf>
    <xf numFmtId="0" fontId="73" fillId="0" borderId="18" xfId="60" applyFont="1" applyFill="1" applyBorder="1" applyAlignment="1">
      <alignment horizontal="distributed" vertical="center" justifyLastLine="1"/>
    </xf>
    <xf numFmtId="0" fontId="73" fillId="0" borderId="26" xfId="60" applyFont="1" applyFill="1" applyBorder="1" applyAlignment="1">
      <alignment horizontal="distributed" vertical="center" justifyLastLine="1"/>
    </xf>
    <xf numFmtId="0" fontId="73" fillId="0" borderId="21" xfId="60" applyFont="1" applyFill="1" applyBorder="1" applyAlignment="1">
      <alignment horizontal="distributed" vertical="center" justifyLastLine="1"/>
    </xf>
    <xf numFmtId="0" fontId="73" fillId="0" borderId="23" xfId="60" applyFont="1" applyFill="1" applyBorder="1" applyAlignment="1">
      <alignment horizontal="distributed" vertical="center" justifyLastLine="1"/>
    </xf>
    <xf numFmtId="0" fontId="73" fillId="0" borderId="10" xfId="60" applyFont="1" applyFill="1" applyBorder="1" applyAlignment="1">
      <alignment horizontal="distributed" vertical="center" justifyLastLine="1"/>
    </xf>
    <xf numFmtId="0" fontId="73" fillId="0" borderId="14" xfId="60" applyFont="1" applyFill="1" applyBorder="1" applyAlignment="1">
      <alignment horizontal="distributed" vertical="center" justifyLastLine="1"/>
    </xf>
    <xf numFmtId="0" fontId="73" fillId="29" borderId="0" xfId="49" applyFont="1" applyFill="1" applyAlignment="1">
      <alignment vertical="top" wrapText="1"/>
    </xf>
    <xf numFmtId="0" fontId="73" fillId="29" borderId="0" xfId="49" applyFont="1" applyFill="1" applyAlignment="1">
      <alignment shrinkToFit="1"/>
    </xf>
    <xf numFmtId="0" fontId="73" fillId="30" borderId="13" xfId="60" applyFont="1" applyFill="1" applyBorder="1" applyAlignment="1">
      <alignment horizontal="center" vertical="center" shrinkToFit="1"/>
    </xf>
    <xf numFmtId="0" fontId="73" fillId="30" borderId="27" xfId="60" applyFont="1" applyFill="1" applyBorder="1" applyAlignment="1">
      <alignment horizontal="center" vertical="center" shrinkToFit="1"/>
    </xf>
    <xf numFmtId="0" fontId="73" fillId="0" borderId="13" xfId="60" applyFont="1" applyFill="1" applyBorder="1" applyAlignment="1">
      <alignment vertical="center" shrinkToFit="1"/>
    </xf>
    <xf numFmtId="0" fontId="73" fillId="0" borderId="14" xfId="60" applyFont="1" applyFill="1" applyBorder="1" applyAlignment="1">
      <alignment vertical="center" shrinkToFit="1"/>
    </xf>
    <xf numFmtId="0" fontId="73" fillId="0" borderId="27" xfId="60" applyFont="1" applyFill="1" applyBorder="1" applyAlignment="1">
      <alignment vertical="center" shrinkToFit="1"/>
    </xf>
    <xf numFmtId="0" fontId="82" fillId="30" borderId="16" xfId="60" applyFont="1" applyFill="1" applyBorder="1" applyAlignment="1">
      <alignment horizontal="center" vertical="center" shrinkToFit="1"/>
    </xf>
    <xf numFmtId="0" fontId="82" fillId="30" borderId="15" xfId="60" applyFont="1" applyFill="1" applyBorder="1" applyAlignment="1">
      <alignment horizontal="center" vertical="center" shrinkToFit="1"/>
    </xf>
    <xf numFmtId="0" fontId="82" fillId="30" borderId="16" xfId="60" applyFont="1" applyFill="1" applyBorder="1" applyAlignment="1">
      <alignment horizontal="right" vertical="center" shrinkToFit="1"/>
    </xf>
    <xf numFmtId="0" fontId="82" fillId="30" borderId="15" xfId="60" applyFont="1" applyFill="1" applyBorder="1" applyAlignment="1">
      <alignment horizontal="right" vertical="center" shrinkToFit="1"/>
    </xf>
    <xf numFmtId="0" fontId="73" fillId="0" borderId="11" xfId="61" applyFont="1" applyFill="1" applyBorder="1" applyAlignment="1">
      <alignment vertical="center" wrapText="1"/>
    </xf>
    <xf numFmtId="0" fontId="73" fillId="0" borderId="49" xfId="61" applyFont="1" applyFill="1" applyBorder="1" applyAlignment="1">
      <alignment vertical="center" wrapText="1"/>
    </xf>
    <xf numFmtId="38" fontId="73" fillId="30" borderId="51" xfId="33" applyFont="1" applyFill="1" applyBorder="1" applyAlignment="1">
      <alignment vertical="center" wrapText="1"/>
    </xf>
    <xf numFmtId="38" fontId="73" fillId="30" borderId="52" xfId="33" applyFont="1" applyFill="1" applyBorder="1" applyAlignment="1">
      <alignment vertical="center" wrapText="1"/>
    </xf>
    <xf numFmtId="0" fontId="73" fillId="0" borderId="51" xfId="61" applyFont="1" applyFill="1" applyBorder="1" applyAlignment="1">
      <alignment vertical="center" wrapText="1"/>
    </xf>
    <xf numFmtId="0" fontId="73" fillId="0" borderId="53" xfId="61" applyFont="1" applyFill="1" applyBorder="1" applyAlignment="1">
      <alignment vertical="center" wrapText="1"/>
    </xf>
    <xf numFmtId="176" fontId="73" fillId="30" borderId="0" xfId="61" applyNumberFormat="1" applyFont="1" applyFill="1" applyAlignment="1">
      <alignment horizontal="center" vertical="center" shrinkToFit="1"/>
    </xf>
    <xf numFmtId="0" fontId="73" fillId="29" borderId="0" xfId="61" applyFont="1" applyFill="1" applyAlignment="1">
      <alignment vertical="top" wrapText="1"/>
    </xf>
    <xf numFmtId="0" fontId="73" fillId="29" borderId="0" xfId="61" applyFont="1" applyFill="1" applyAlignment="1">
      <alignment shrinkToFit="1"/>
    </xf>
    <xf numFmtId="0" fontId="74" fillId="0" borderId="0" xfId="61" applyFont="1" applyFill="1" applyAlignment="1">
      <alignment horizontal="center" vertical="center"/>
    </xf>
    <xf numFmtId="176" fontId="73" fillId="29" borderId="0" xfId="61" applyNumberFormat="1" applyFont="1" applyFill="1" applyAlignment="1">
      <alignment horizontal="left" vertical="center" wrapText="1" shrinkToFit="1"/>
    </xf>
    <xf numFmtId="0" fontId="73" fillId="0" borderId="45" xfId="61" applyFont="1" applyFill="1" applyBorder="1" applyAlignment="1">
      <alignment horizontal="center" vertical="center"/>
    </xf>
    <xf numFmtId="0" fontId="73" fillId="0" borderId="47" xfId="61" applyFont="1" applyFill="1" applyBorder="1" applyAlignment="1">
      <alignment horizontal="center" vertical="center"/>
    </xf>
    <xf numFmtId="0" fontId="73" fillId="0" borderId="112" xfId="61" applyFont="1" applyFill="1" applyBorder="1" applyAlignment="1">
      <alignment horizontal="center" vertical="center"/>
    </xf>
    <xf numFmtId="0" fontId="73" fillId="0" borderId="0" xfId="61" applyFont="1" applyFill="1" applyAlignment="1">
      <alignment horizontal="center" vertical="center"/>
    </xf>
    <xf numFmtId="0" fontId="23" fillId="38" borderId="0" xfId="0" applyFont="1" applyFill="1" applyAlignment="1">
      <alignment horizontal="center" vertical="top"/>
    </xf>
    <xf numFmtId="0" fontId="55" fillId="38" borderId="0" xfId="0" applyFont="1" applyFill="1" applyAlignment="1">
      <alignment horizontal="center" vertical="top"/>
    </xf>
    <xf numFmtId="0" fontId="56" fillId="38" borderId="0" xfId="0" applyFont="1" applyFill="1" applyAlignment="1">
      <alignment horizontal="left" vertical="center"/>
    </xf>
    <xf numFmtId="0" fontId="17" fillId="28" borderId="14" xfId="0" applyFont="1" applyFill="1" applyBorder="1" applyAlignment="1">
      <alignment horizontal="distributed" vertical="center"/>
    </xf>
    <xf numFmtId="0" fontId="17" fillId="28" borderId="0" xfId="0" applyFont="1" applyFill="1" applyAlignment="1">
      <alignment horizontal="distributed" vertical="center"/>
    </xf>
    <xf numFmtId="0" fontId="17" fillId="28" borderId="10" xfId="0" applyFont="1" applyFill="1" applyBorder="1" applyAlignment="1">
      <alignment horizontal="distributed" vertical="center"/>
    </xf>
    <xf numFmtId="0" fontId="17" fillId="37" borderId="13" xfId="0" applyFont="1" applyFill="1" applyBorder="1" applyAlignment="1">
      <alignment horizontal="left" vertical="center"/>
    </xf>
    <xf numFmtId="0" fontId="17" fillId="37" borderId="14" xfId="0" applyFont="1" applyFill="1" applyBorder="1" applyAlignment="1">
      <alignment horizontal="left" vertical="center"/>
    </xf>
    <xf numFmtId="0" fontId="17" fillId="37" borderId="27" xfId="0" applyFont="1" applyFill="1" applyBorder="1" applyAlignment="1">
      <alignment horizontal="left" vertical="center"/>
    </xf>
    <xf numFmtId="0" fontId="17" fillId="37" borderId="16" xfId="0" applyFont="1" applyFill="1" applyBorder="1" applyAlignment="1">
      <alignment horizontal="left" vertical="center"/>
    </xf>
    <xf numFmtId="0" fontId="17" fillId="37" borderId="0" xfId="0" applyFont="1" applyFill="1" applyBorder="1" applyAlignment="1">
      <alignment horizontal="left" vertical="center"/>
    </xf>
    <xf numFmtId="0" fontId="17" fillId="37" borderId="15" xfId="0" applyFont="1" applyFill="1" applyBorder="1" applyAlignment="1">
      <alignment horizontal="left" vertical="center"/>
    </xf>
    <xf numFmtId="0" fontId="17" fillId="37" borderId="18" xfId="0" applyFont="1" applyFill="1" applyBorder="1" applyAlignment="1">
      <alignment horizontal="left" vertical="center"/>
    </xf>
    <xf numFmtId="0" fontId="17" fillId="37" borderId="10" xfId="0" applyFont="1" applyFill="1" applyBorder="1" applyAlignment="1">
      <alignment horizontal="left" vertical="center"/>
    </xf>
    <xf numFmtId="0" fontId="17" fillId="37" borderId="26" xfId="0" applyFont="1" applyFill="1" applyBorder="1" applyAlignment="1">
      <alignment horizontal="left" vertical="center"/>
    </xf>
    <xf numFmtId="0" fontId="17" fillId="28" borderId="0" xfId="0" applyFont="1" applyFill="1" applyAlignment="1">
      <alignment vertical="center"/>
    </xf>
    <xf numFmtId="0" fontId="17" fillId="37" borderId="10" xfId="0" applyFont="1" applyFill="1" applyBorder="1" applyAlignment="1">
      <alignment vertical="center"/>
    </xf>
    <xf numFmtId="0" fontId="20" fillId="38" borderId="0" xfId="0" applyFont="1" applyFill="1" applyAlignment="1">
      <alignment horizontal="distributed" vertical="center"/>
    </xf>
    <xf numFmtId="0" fontId="17" fillId="28" borderId="14" xfId="0" applyFont="1" applyFill="1" applyBorder="1" applyAlignment="1">
      <alignment horizontal="distributed" vertical="center" wrapText="1"/>
    </xf>
    <xf numFmtId="0" fontId="17" fillId="28" borderId="0" xfId="0" applyFont="1" applyFill="1" applyAlignment="1">
      <alignment horizontal="distributed" vertical="center" wrapText="1"/>
    </xf>
    <xf numFmtId="0" fontId="17" fillId="28" borderId="10" xfId="0" applyFont="1" applyFill="1" applyBorder="1" applyAlignment="1">
      <alignment horizontal="distributed" vertical="center" wrapText="1"/>
    </xf>
    <xf numFmtId="0" fontId="17" fillId="37" borderId="13" xfId="0" applyFont="1" applyFill="1" applyBorder="1" applyAlignment="1">
      <alignment horizontal="left" vertical="top"/>
    </xf>
    <xf numFmtId="0" fontId="17" fillId="37" borderId="14" xfId="0" applyFont="1" applyFill="1" applyBorder="1" applyAlignment="1">
      <alignment horizontal="left" vertical="top"/>
    </xf>
    <xf numFmtId="0" fontId="17" fillId="37" borderId="27" xfId="0" applyFont="1" applyFill="1" applyBorder="1" applyAlignment="1">
      <alignment horizontal="left" vertical="top"/>
    </xf>
    <xf numFmtId="0" fontId="17" fillId="37" borderId="16" xfId="0" applyFont="1" applyFill="1" applyBorder="1" applyAlignment="1">
      <alignment horizontal="left" vertical="top"/>
    </xf>
    <xf numFmtId="0" fontId="17" fillId="37" borderId="0" xfId="0" applyFont="1" applyFill="1" applyBorder="1" applyAlignment="1">
      <alignment horizontal="left" vertical="top"/>
    </xf>
    <xf numFmtId="0" fontId="17" fillId="37" borderId="15" xfId="0" applyFont="1" applyFill="1" applyBorder="1" applyAlignment="1">
      <alignment horizontal="left" vertical="top"/>
    </xf>
    <xf numFmtId="0" fontId="17" fillId="28" borderId="13" xfId="0" applyFont="1" applyFill="1" applyBorder="1" applyAlignment="1">
      <alignment horizontal="center" vertical="center"/>
    </xf>
    <xf numFmtId="0" fontId="17" fillId="28" borderId="14" xfId="0" applyFont="1" applyFill="1" applyBorder="1" applyAlignment="1">
      <alignment horizontal="center" vertical="center"/>
    </xf>
    <xf numFmtId="0" fontId="17" fillId="28" borderId="27" xfId="0" applyFont="1" applyFill="1" applyBorder="1" applyAlignment="1">
      <alignment horizontal="center" vertical="center"/>
    </xf>
    <xf numFmtId="0" fontId="17" fillId="28" borderId="18" xfId="0" applyFont="1" applyFill="1" applyBorder="1" applyAlignment="1">
      <alignment horizontal="center" vertical="center"/>
    </xf>
    <xf numFmtId="0" fontId="17" fillId="28" borderId="10" xfId="0" applyFont="1" applyFill="1" applyBorder="1" applyAlignment="1">
      <alignment horizontal="center" vertical="center"/>
    </xf>
    <xf numFmtId="0" fontId="17" fillId="28" borderId="26" xfId="0" applyFont="1" applyFill="1" applyBorder="1" applyAlignment="1">
      <alignment horizontal="center" vertical="center"/>
    </xf>
    <xf numFmtId="0" fontId="17" fillId="37" borderId="18" xfId="0" applyFont="1" applyFill="1" applyBorder="1" applyAlignment="1">
      <alignment horizontal="right" vertical="center"/>
    </xf>
    <xf numFmtId="0" fontId="17" fillId="37" borderId="10" xfId="0" applyFont="1" applyFill="1" applyBorder="1" applyAlignment="1">
      <alignment horizontal="right" vertical="center"/>
    </xf>
    <xf numFmtId="0" fontId="17" fillId="37" borderId="26" xfId="0" applyFont="1" applyFill="1" applyBorder="1" applyAlignment="1">
      <alignment horizontal="right" vertical="center"/>
    </xf>
    <xf numFmtId="0" fontId="20" fillId="28" borderId="14" xfId="0" applyFont="1" applyFill="1" applyBorder="1" applyAlignment="1">
      <alignment horizontal="distributed" vertical="center" wrapText="1"/>
    </xf>
    <xf numFmtId="0" fontId="20" fillId="28" borderId="0" xfId="0" applyFont="1" applyFill="1" applyAlignment="1">
      <alignment horizontal="distributed" vertical="center" wrapText="1"/>
    </xf>
    <xf numFmtId="0" fontId="20" fillId="28" borderId="10" xfId="0" applyFont="1" applyFill="1" applyBorder="1" applyAlignment="1">
      <alignment horizontal="distributed" vertical="center" wrapText="1"/>
    </xf>
    <xf numFmtId="0" fontId="17" fillId="28" borderId="13" xfId="0" applyFont="1" applyFill="1" applyBorder="1" applyAlignment="1">
      <alignment horizontal="right" vertical="center"/>
    </xf>
    <xf numFmtId="0" fontId="17" fillId="28" borderId="14" xfId="0" applyFont="1" applyFill="1" applyBorder="1" applyAlignment="1">
      <alignment horizontal="right" vertical="center"/>
    </xf>
    <xf numFmtId="0" fontId="17" fillId="28" borderId="27" xfId="0" applyFont="1" applyFill="1" applyBorder="1" applyAlignment="1">
      <alignment horizontal="right" vertical="center"/>
    </xf>
    <xf numFmtId="0" fontId="17" fillId="28" borderId="18" xfId="0" applyFont="1" applyFill="1" applyBorder="1" applyAlignment="1">
      <alignment horizontal="right" vertical="center"/>
    </xf>
    <xf numFmtId="0" fontId="17" fillId="28" borderId="10" xfId="0" applyFont="1" applyFill="1" applyBorder="1" applyAlignment="1">
      <alignment horizontal="right" vertical="center"/>
    </xf>
    <xf numFmtId="0" fontId="17" fillId="28" borderId="26" xfId="0" applyFont="1" applyFill="1" applyBorder="1" applyAlignment="1">
      <alignment horizontal="right" vertical="center"/>
    </xf>
    <xf numFmtId="0" fontId="106" fillId="28" borderId="13" xfId="0" applyFont="1" applyFill="1" applyBorder="1" applyAlignment="1">
      <alignment horizontal="center" vertical="center"/>
    </xf>
    <xf numFmtId="0" fontId="106" fillId="28" borderId="14" xfId="0" applyFont="1" applyFill="1" applyBorder="1" applyAlignment="1">
      <alignment horizontal="center" vertical="center"/>
    </xf>
    <xf numFmtId="0" fontId="106" fillId="28" borderId="14" xfId="0" applyFont="1" applyFill="1" applyBorder="1" applyAlignment="1">
      <alignment horizontal="left" vertical="center"/>
    </xf>
    <xf numFmtId="0" fontId="106" fillId="28" borderId="14" xfId="0" applyFont="1" applyFill="1" applyBorder="1" applyAlignment="1">
      <alignment vertical="center"/>
    </xf>
    <xf numFmtId="0" fontId="106" fillId="28" borderId="27" xfId="0" applyFont="1" applyFill="1" applyBorder="1" applyAlignment="1">
      <alignment vertical="center"/>
    </xf>
    <xf numFmtId="0" fontId="106" fillId="28" borderId="10" xfId="0" applyFont="1" applyFill="1" applyBorder="1" applyAlignment="1">
      <alignment vertical="center"/>
    </xf>
    <xf numFmtId="0" fontId="106" fillId="28" borderId="26" xfId="0" applyFont="1" applyFill="1" applyBorder="1" applyAlignment="1">
      <alignment vertical="center"/>
    </xf>
    <xf numFmtId="0" fontId="17" fillId="28" borderId="14" xfId="0" applyFont="1" applyFill="1" applyBorder="1" applyAlignment="1">
      <alignment vertical="center"/>
    </xf>
    <xf numFmtId="0" fontId="17" fillId="28" borderId="27" xfId="0" applyFont="1" applyFill="1" applyBorder="1" applyAlignment="1">
      <alignment vertical="center"/>
    </xf>
    <xf numFmtId="0" fontId="17" fillId="28" borderId="18" xfId="0" applyFont="1" applyFill="1" applyBorder="1" applyAlignment="1">
      <alignment vertical="center"/>
    </xf>
    <xf numFmtId="0" fontId="17" fillId="28" borderId="10" xfId="0" applyFont="1" applyFill="1" applyBorder="1" applyAlignment="1">
      <alignment vertical="center"/>
    </xf>
    <xf numFmtId="0" fontId="17" fillId="28" borderId="26" xfId="0" applyFont="1" applyFill="1" applyBorder="1" applyAlignment="1">
      <alignment vertical="center"/>
    </xf>
    <xf numFmtId="0" fontId="20" fillId="37" borderId="13" xfId="0" applyFont="1" applyFill="1" applyBorder="1" applyAlignment="1">
      <alignment horizontal="center" vertical="center" wrapText="1"/>
    </xf>
    <xf numFmtId="0" fontId="17" fillId="37" borderId="14" xfId="0" applyFont="1" applyFill="1" applyBorder="1" applyAlignment="1">
      <alignment horizontal="center" vertical="center" wrapText="1"/>
    </xf>
    <xf numFmtId="0" fontId="17" fillId="37" borderId="27" xfId="0" applyFont="1" applyFill="1" applyBorder="1" applyAlignment="1">
      <alignment horizontal="center" vertical="center" wrapText="1"/>
    </xf>
    <xf numFmtId="0" fontId="17" fillId="37" borderId="18" xfId="0" applyFont="1" applyFill="1" applyBorder="1" applyAlignment="1">
      <alignment horizontal="center" vertical="center" wrapText="1"/>
    </xf>
    <xf numFmtId="0" fontId="17" fillId="37" borderId="10" xfId="0" applyFont="1" applyFill="1" applyBorder="1" applyAlignment="1">
      <alignment horizontal="center" vertical="center" wrapText="1"/>
    </xf>
    <xf numFmtId="0" fontId="17" fillId="37" borderId="26" xfId="0" applyFont="1" applyFill="1" applyBorder="1" applyAlignment="1">
      <alignment horizontal="center" vertical="center" wrapText="1"/>
    </xf>
    <xf numFmtId="0" fontId="17" fillId="37" borderId="13" xfId="0" applyFont="1" applyFill="1" applyBorder="1" applyAlignment="1">
      <alignment horizontal="right" vertical="center"/>
    </xf>
    <xf numFmtId="0" fontId="17" fillId="37" borderId="14" xfId="0" applyFont="1" applyFill="1" applyBorder="1" applyAlignment="1">
      <alignment horizontal="right" vertical="center"/>
    </xf>
    <xf numFmtId="0" fontId="17" fillId="37" borderId="27" xfId="0" applyFont="1" applyFill="1" applyBorder="1" applyAlignment="1">
      <alignment horizontal="right" vertical="center"/>
    </xf>
    <xf numFmtId="0" fontId="106" fillId="37" borderId="13" xfId="0" applyFont="1" applyFill="1" applyBorder="1" applyAlignment="1">
      <alignment horizontal="center" vertical="center"/>
    </xf>
    <xf numFmtId="0" fontId="106" fillId="37" borderId="14" xfId="0" applyFont="1" applyFill="1" applyBorder="1" applyAlignment="1">
      <alignment horizontal="center" vertical="center"/>
    </xf>
    <xf numFmtId="0" fontId="106" fillId="37" borderId="14" xfId="0" applyFont="1" applyFill="1" applyBorder="1" applyAlignment="1">
      <alignment horizontal="left" vertical="center"/>
    </xf>
    <xf numFmtId="0" fontId="106" fillId="37" borderId="14" xfId="0" applyFont="1" applyFill="1" applyBorder="1" applyAlignment="1">
      <alignment vertical="center"/>
    </xf>
    <xf numFmtId="0" fontId="106" fillId="37" borderId="27" xfId="0" applyFont="1" applyFill="1" applyBorder="1" applyAlignment="1">
      <alignment vertical="center"/>
    </xf>
    <xf numFmtId="0" fontId="106" fillId="37" borderId="10" xfId="0" applyFont="1" applyFill="1" applyBorder="1" applyAlignment="1">
      <alignment vertical="center"/>
    </xf>
    <xf numFmtId="0" fontId="106" fillId="37" borderId="26" xfId="0" applyFont="1" applyFill="1" applyBorder="1" applyAlignment="1">
      <alignment vertical="center"/>
    </xf>
    <xf numFmtId="0" fontId="17" fillId="37" borderId="14" xfId="0" applyFont="1" applyFill="1" applyBorder="1" applyAlignment="1">
      <alignment vertical="center"/>
    </xf>
    <xf numFmtId="0" fontId="17" fillId="37" borderId="27" xfId="0" applyFont="1" applyFill="1" applyBorder="1" applyAlignment="1">
      <alignment vertical="center"/>
    </xf>
    <xf numFmtId="0" fontId="17" fillId="37" borderId="18" xfId="0" applyFont="1" applyFill="1" applyBorder="1" applyAlignment="1">
      <alignment vertical="center"/>
    </xf>
    <xf numFmtId="0" fontId="17" fillId="37" borderId="26" xfId="0" applyFont="1" applyFill="1" applyBorder="1" applyAlignment="1">
      <alignment vertical="center"/>
    </xf>
    <xf numFmtId="0" fontId="106" fillId="37" borderId="18" xfId="0" applyFont="1" applyFill="1" applyBorder="1" applyAlignment="1">
      <alignment horizontal="center" vertical="center"/>
    </xf>
    <xf numFmtId="0" fontId="106" fillId="37" borderId="10" xfId="0" applyFont="1" applyFill="1" applyBorder="1" applyAlignment="1">
      <alignment horizontal="center" vertical="center"/>
    </xf>
    <xf numFmtId="0" fontId="17" fillId="37" borderId="14" xfId="0" applyFont="1" applyFill="1" applyBorder="1" applyAlignment="1">
      <alignment horizontal="center" vertical="center"/>
    </xf>
    <xf numFmtId="0" fontId="17" fillId="37" borderId="27" xfId="0" applyFont="1" applyFill="1" applyBorder="1" applyAlignment="1">
      <alignment horizontal="center" vertical="center"/>
    </xf>
    <xf numFmtId="0" fontId="106" fillId="28" borderId="18" xfId="0" applyFont="1" applyFill="1" applyBorder="1" applyAlignment="1">
      <alignment horizontal="center" vertical="center"/>
    </xf>
    <xf numFmtId="0" fontId="106" fillId="28" borderId="10" xfId="0" applyFont="1" applyFill="1" applyBorder="1" applyAlignment="1">
      <alignment horizontal="center" vertical="center"/>
    </xf>
    <xf numFmtId="0" fontId="20" fillId="37" borderId="18" xfId="0" applyFont="1" applyFill="1" applyBorder="1" applyAlignment="1">
      <alignment horizontal="center" vertical="center" wrapText="1"/>
    </xf>
    <xf numFmtId="0" fontId="17" fillId="37" borderId="10" xfId="0" applyFont="1" applyFill="1" applyBorder="1" applyAlignment="1">
      <alignment horizontal="center" vertical="center"/>
    </xf>
    <xf numFmtId="0" fontId="17" fillId="37" borderId="26" xfId="0" applyFont="1" applyFill="1" applyBorder="1" applyAlignment="1">
      <alignment horizontal="center" vertical="center"/>
    </xf>
    <xf numFmtId="0" fontId="20" fillId="37" borderId="13" xfId="0" applyFont="1" applyFill="1" applyBorder="1" applyAlignment="1">
      <alignment horizontal="right" vertical="center" wrapText="1"/>
    </xf>
    <xf numFmtId="0" fontId="17" fillId="37" borderId="14" xfId="0" applyFont="1" applyFill="1" applyBorder="1" applyAlignment="1">
      <alignment horizontal="right" vertical="center" wrapText="1"/>
    </xf>
    <xf numFmtId="0" fontId="17" fillId="37" borderId="27" xfId="0" applyFont="1" applyFill="1" applyBorder="1" applyAlignment="1">
      <alignment horizontal="right" vertical="center" wrapText="1"/>
    </xf>
    <xf numFmtId="0" fontId="17" fillId="37" borderId="18" xfId="0" applyFont="1" applyFill="1" applyBorder="1" applyAlignment="1">
      <alignment horizontal="right" vertical="center" wrapText="1"/>
    </xf>
    <xf numFmtId="0" fontId="17" fillId="37" borderId="10" xfId="0" applyFont="1" applyFill="1" applyBorder="1" applyAlignment="1">
      <alignment horizontal="right" vertical="center" wrapText="1"/>
    </xf>
    <xf numFmtId="0" fontId="17" fillId="37" borderId="26" xfId="0" applyFont="1" applyFill="1" applyBorder="1" applyAlignment="1">
      <alignment horizontal="right" vertical="center" wrapText="1"/>
    </xf>
    <xf numFmtId="0" fontId="0" fillId="28" borderId="14" xfId="0" applyFont="1" applyFill="1" applyBorder="1" applyAlignment="1">
      <alignment horizontal="distributed" vertical="center"/>
    </xf>
    <xf numFmtId="0" fontId="0" fillId="28" borderId="10" xfId="0" applyFont="1" applyFill="1" applyBorder="1" applyAlignment="1">
      <alignment horizontal="distributed" vertical="center"/>
    </xf>
    <xf numFmtId="0" fontId="17" fillId="37" borderId="18" xfId="0" applyFont="1" applyFill="1" applyBorder="1" applyAlignment="1">
      <alignment horizontal="center" vertical="center"/>
    </xf>
    <xf numFmtId="0" fontId="20" fillId="37" borderId="14" xfId="0" applyFont="1" applyFill="1" applyBorder="1" applyAlignment="1">
      <alignment horizontal="center" vertical="center" wrapText="1"/>
    </xf>
    <xf numFmtId="0" fontId="20" fillId="37" borderId="14" xfId="0" applyFont="1" applyFill="1" applyBorder="1" applyAlignment="1">
      <alignment horizontal="center" vertical="center"/>
    </xf>
    <xf numFmtId="0" fontId="20" fillId="37" borderId="27" xfId="0" applyFont="1" applyFill="1" applyBorder="1" applyAlignment="1">
      <alignment horizontal="center" vertical="center"/>
    </xf>
    <xf numFmtId="0" fontId="20" fillId="37" borderId="10" xfId="0" applyFont="1" applyFill="1" applyBorder="1" applyAlignment="1">
      <alignment horizontal="center" vertical="center"/>
    </xf>
    <xf numFmtId="0" fontId="20" fillId="37" borderId="26" xfId="0" applyFont="1" applyFill="1" applyBorder="1" applyAlignment="1">
      <alignment horizontal="center" vertical="center"/>
    </xf>
    <xf numFmtId="0" fontId="17" fillId="37" borderId="0" xfId="0" applyFont="1" applyFill="1" applyBorder="1" applyAlignment="1">
      <alignment horizontal="distributed" vertical="center"/>
    </xf>
    <xf numFmtId="0" fontId="17" fillId="37" borderId="0" xfId="0" applyFont="1" applyFill="1" applyAlignment="1">
      <alignment vertical="center"/>
    </xf>
    <xf numFmtId="0" fontId="17" fillId="37" borderId="13" xfId="0" applyFont="1" applyFill="1" applyBorder="1" applyAlignment="1"/>
    <xf numFmtId="0" fontId="17" fillId="37" borderId="14" xfId="0" applyFont="1" applyFill="1" applyBorder="1" applyAlignment="1"/>
    <xf numFmtId="0" fontId="17" fillId="37" borderId="27" xfId="0" applyFont="1" applyFill="1" applyBorder="1" applyAlignment="1"/>
    <xf numFmtId="0" fontId="17" fillId="37" borderId="16" xfId="0" applyFont="1" applyFill="1" applyBorder="1" applyAlignment="1"/>
    <xf numFmtId="0" fontId="17" fillId="37" borderId="0" xfId="0" applyFont="1" applyFill="1" applyAlignment="1"/>
    <xf numFmtId="0" fontId="17" fillId="37" borderId="15" xfId="0" applyFont="1" applyFill="1" applyBorder="1" applyAlignment="1"/>
    <xf numFmtId="0" fontId="17" fillId="37" borderId="18" xfId="0" applyFont="1" applyFill="1" applyBorder="1" applyAlignment="1"/>
    <xf numFmtId="0" fontId="17" fillId="37" borderId="10" xfId="0" applyFont="1" applyFill="1" applyBorder="1" applyAlignment="1"/>
    <xf numFmtId="0" fontId="17" fillId="37" borderId="26" xfId="0" applyFont="1" applyFill="1" applyBorder="1" applyAlignment="1"/>
    <xf numFmtId="0" fontId="17" fillId="28" borderId="0" xfId="0" applyFont="1" applyFill="1" applyBorder="1" applyAlignment="1">
      <alignment horizontal="distributed" vertical="center"/>
    </xf>
    <xf numFmtId="0" fontId="107" fillId="37" borderId="0" xfId="0" applyFont="1" applyFill="1" applyBorder="1" applyAlignment="1">
      <alignment horizontal="center" vertical="center" wrapText="1"/>
    </xf>
    <xf numFmtId="0" fontId="17" fillId="37" borderId="13" xfId="0" applyFont="1" applyFill="1" applyBorder="1" applyAlignment="1">
      <alignment vertical="center"/>
    </xf>
    <xf numFmtId="0" fontId="17" fillId="37" borderId="16" xfId="0" applyFont="1" applyFill="1" applyBorder="1" applyAlignment="1">
      <alignment vertical="center"/>
    </xf>
    <xf numFmtId="0" fontId="17" fillId="37" borderId="15" xfId="0" applyFont="1" applyFill="1" applyBorder="1" applyAlignment="1">
      <alignment vertical="center"/>
    </xf>
    <xf numFmtId="0" fontId="17" fillId="37" borderId="0" xfId="0" applyFont="1" applyFill="1" applyBorder="1" applyAlignment="1">
      <alignment horizontal="left" vertical="center" wrapText="1"/>
    </xf>
    <xf numFmtId="0" fontId="17" fillId="37" borderId="0" xfId="0" applyFont="1" applyFill="1" applyAlignment="1">
      <alignment horizontal="left" vertical="center" wrapText="1"/>
    </xf>
    <xf numFmtId="0" fontId="20" fillId="37" borderId="16" xfId="0" applyFont="1" applyFill="1" applyBorder="1" applyAlignment="1">
      <alignment horizontal="center" vertical="center" wrapText="1"/>
    </xf>
    <xf numFmtId="0" fontId="17" fillId="37" borderId="0" xfId="0" applyFont="1" applyFill="1" applyBorder="1" applyAlignment="1">
      <alignment horizontal="center" vertical="center"/>
    </xf>
    <xf numFmtId="0" fontId="17" fillId="37" borderId="15" xfId="0" applyFont="1" applyFill="1" applyBorder="1" applyAlignment="1">
      <alignment horizontal="center" vertical="center"/>
    </xf>
    <xf numFmtId="0" fontId="17" fillId="37" borderId="16" xfId="0" applyFont="1" applyFill="1" applyBorder="1" applyAlignment="1">
      <alignment horizontal="center" vertical="center"/>
    </xf>
    <xf numFmtId="0" fontId="106" fillId="37" borderId="14" xfId="0" applyFont="1" applyFill="1" applyBorder="1" applyAlignment="1">
      <alignment horizontal="center" vertical="center" wrapText="1"/>
    </xf>
    <xf numFmtId="0" fontId="106" fillId="37" borderId="10" xfId="0" applyFont="1" applyFill="1" applyBorder="1" applyAlignment="1">
      <alignment horizontal="center" vertical="center" wrapText="1"/>
    </xf>
    <xf numFmtId="0" fontId="106" fillId="37" borderId="19" xfId="0" applyFont="1" applyFill="1" applyBorder="1" applyAlignment="1">
      <alignment horizontal="center" vertical="center" wrapText="1"/>
    </xf>
    <xf numFmtId="0" fontId="106" fillId="37" borderId="27" xfId="0" applyFont="1" applyFill="1" applyBorder="1" applyAlignment="1">
      <alignment horizontal="center" vertical="center" wrapText="1"/>
    </xf>
    <xf numFmtId="0" fontId="106" fillId="37" borderId="26" xfId="0" applyFont="1" applyFill="1" applyBorder="1" applyAlignment="1">
      <alignment horizontal="center" vertical="center" wrapText="1"/>
    </xf>
    <xf numFmtId="0" fontId="17" fillId="28" borderId="14" xfId="0" applyFont="1" applyFill="1" applyBorder="1" applyAlignment="1">
      <alignment horizontal="center" vertical="center" wrapText="1"/>
    </xf>
    <xf numFmtId="0" fontId="17" fillId="28" borderId="0" xfId="0" applyFont="1" applyFill="1" applyBorder="1" applyAlignment="1">
      <alignment horizontal="center" vertical="center" wrapText="1"/>
    </xf>
    <xf numFmtId="0" fontId="17" fillId="28" borderId="10" xfId="0" applyFont="1" applyFill="1" applyBorder="1" applyAlignment="1">
      <alignment horizontal="center" vertical="center" wrapText="1"/>
    </xf>
    <xf numFmtId="0" fontId="17" fillId="28" borderId="19" xfId="0" applyFont="1" applyFill="1" applyBorder="1" applyAlignment="1">
      <alignment horizontal="center" vertical="center" wrapText="1"/>
    </xf>
    <xf numFmtId="0" fontId="17" fillId="28" borderId="27" xfId="0" applyFont="1" applyFill="1" applyBorder="1" applyAlignment="1">
      <alignment horizontal="center" vertical="center" wrapText="1"/>
    </xf>
    <xf numFmtId="0" fontId="17" fillId="28" borderId="26" xfId="0" applyFont="1" applyFill="1" applyBorder="1" applyAlignment="1">
      <alignment horizontal="center" vertical="center" wrapText="1"/>
    </xf>
    <xf numFmtId="0" fontId="17" fillId="28" borderId="13" xfId="0" applyFont="1" applyFill="1" applyBorder="1" applyAlignment="1">
      <alignment horizontal="center" vertical="center" wrapText="1"/>
    </xf>
    <xf numFmtId="0" fontId="0" fillId="28" borderId="14" xfId="0" applyFont="1" applyFill="1" applyBorder="1" applyAlignment="1">
      <alignment vertical="center"/>
    </xf>
    <xf numFmtId="0" fontId="0" fillId="28" borderId="27" xfId="0" applyFont="1" applyFill="1" applyBorder="1" applyAlignment="1">
      <alignment vertical="center"/>
    </xf>
    <xf numFmtId="0" fontId="0" fillId="28" borderId="16" xfId="0" applyFont="1" applyFill="1" applyBorder="1" applyAlignment="1">
      <alignment vertical="center"/>
    </xf>
    <xf numFmtId="0" fontId="0" fillId="28" borderId="0" xfId="0" applyFont="1" applyFill="1" applyAlignment="1">
      <alignment vertical="center"/>
    </xf>
    <xf numFmtId="0" fontId="0" fillId="28" borderId="15" xfId="0" applyFont="1" applyFill="1" applyBorder="1" applyAlignment="1">
      <alignment vertical="center"/>
    </xf>
    <xf numFmtId="0" fontId="0" fillId="28" borderId="18" xfId="0" applyFont="1" applyFill="1" applyBorder="1" applyAlignment="1">
      <alignment vertical="center"/>
    </xf>
    <xf numFmtId="0" fontId="0" fillId="28" borderId="10" xfId="0" applyFont="1" applyFill="1" applyBorder="1" applyAlignment="1">
      <alignment vertical="center"/>
    </xf>
    <xf numFmtId="0" fontId="0" fillId="28" borderId="26" xfId="0" applyFont="1" applyFill="1" applyBorder="1" applyAlignment="1">
      <alignment vertical="center"/>
    </xf>
    <xf numFmtId="0" fontId="106" fillId="37" borderId="13" xfId="0" applyFont="1" applyFill="1" applyBorder="1" applyAlignment="1">
      <alignment horizontal="center" vertical="center" wrapText="1"/>
    </xf>
    <xf numFmtId="0" fontId="106" fillId="37" borderId="18" xfId="0" applyFont="1" applyFill="1" applyBorder="1" applyAlignment="1">
      <alignment horizontal="center" vertical="center" wrapText="1"/>
    </xf>
    <xf numFmtId="0" fontId="17" fillId="28" borderId="16" xfId="0" applyFont="1" applyFill="1" applyBorder="1" applyAlignment="1">
      <alignment vertical="center"/>
    </xf>
    <xf numFmtId="0" fontId="17" fillId="28" borderId="15" xfId="0" applyFont="1" applyFill="1" applyBorder="1" applyAlignment="1">
      <alignment vertical="center"/>
    </xf>
    <xf numFmtId="0" fontId="17" fillId="28" borderId="18" xfId="0" applyFont="1" applyFill="1" applyBorder="1" applyAlignment="1">
      <alignment horizontal="center" vertical="center" wrapText="1"/>
    </xf>
    <xf numFmtId="0" fontId="17" fillId="37" borderId="13" xfId="0" applyFont="1" applyFill="1" applyBorder="1" applyAlignment="1">
      <alignment horizontal="center" vertical="center"/>
    </xf>
    <xf numFmtId="0" fontId="17" fillId="38" borderId="13" xfId="0" applyFont="1" applyFill="1" applyBorder="1" applyAlignment="1">
      <alignment horizontal="center" vertical="center" justifyLastLine="1"/>
    </xf>
    <xf numFmtId="0" fontId="17" fillId="38" borderId="14" xfId="0" applyFont="1" applyFill="1" applyBorder="1" applyAlignment="1">
      <alignment horizontal="center" vertical="center" justifyLastLine="1"/>
    </xf>
    <xf numFmtId="0" fontId="17" fillId="38" borderId="27" xfId="0" applyFont="1" applyFill="1" applyBorder="1" applyAlignment="1">
      <alignment horizontal="center" vertical="center" justifyLastLine="1"/>
    </xf>
    <xf numFmtId="0" fontId="17" fillId="38" borderId="16" xfId="0" applyFont="1" applyFill="1" applyBorder="1" applyAlignment="1">
      <alignment horizontal="center" vertical="center" justifyLastLine="1"/>
    </xf>
    <xf numFmtId="0" fontId="17" fillId="38" borderId="0" xfId="0" applyFont="1" applyFill="1" applyBorder="1" applyAlignment="1">
      <alignment horizontal="center" vertical="center" justifyLastLine="1"/>
    </xf>
    <xf numFmtId="0" fontId="17" fillId="38" borderId="15" xfId="0" applyFont="1" applyFill="1" applyBorder="1" applyAlignment="1">
      <alignment horizontal="center" vertical="center" justifyLastLine="1"/>
    </xf>
    <xf numFmtId="0" fontId="17" fillId="28" borderId="16" xfId="0" applyFont="1" applyFill="1" applyBorder="1" applyAlignment="1">
      <alignment horizontal="center" vertical="center"/>
    </xf>
    <xf numFmtId="0" fontId="17" fillId="28" borderId="0" xfId="0" applyFont="1" applyFill="1" applyBorder="1" applyAlignment="1">
      <alignment horizontal="center" vertical="center"/>
    </xf>
    <xf numFmtId="0" fontId="17" fillId="28" borderId="15" xfId="0" applyFont="1" applyFill="1" applyBorder="1" applyAlignment="1">
      <alignment horizontal="center" vertical="center"/>
    </xf>
    <xf numFmtId="0" fontId="20" fillId="28" borderId="13" xfId="0" applyFont="1" applyFill="1" applyBorder="1" applyAlignment="1">
      <alignment horizontal="center" vertical="center"/>
    </xf>
    <xf numFmtId="0" fontId="20" fillId="28" borderId="14" xfId="0" applyFont="1" applyFill="1" applyBorder="1" applyAlignment="1">
      <alignment horizontal="center" vertical="center"/>
    </xf>
    <xf numFmtId="0" fontId="20" fillId="28" borderId="27" xfId="0" applyFont="1" applyFill="1" applyBorder="1" applyAlignment="1">
      <alignment horizontal="center" vertical="center"/>
    </xf>
    <xf numFmtId="0" fontId="20" fillId="28" borderId="18" xfId="0" applyFont="1" applyFill="1" applyBorder="1" applyAlignment="1">
      <alignment horizontal="center" vertical="center"/>
    </xf>
    <xf numFmtId="0" fontId="20" fillId="28" borderId="10" xfId="0" applyFont="1" applyFill="1" applyBorder="1" applyAlignment="1">
      <alignment horizontal="center" vertical="center"/>
    </xf>
    <xf numFmtId="0" fontId="20" fillId="28" borderId="26" xfId="0" applyFont="1" applyFill="1" applyBorder="1" applyAlignment="1">
      <alignment horizontal="center" vertical="center"/>
    </xf>
    <xf numFmtId="0" fontId="20" fillId="38" borderId="13" xfId="0" applyFont="1" applyFill="1" applyBorder="1" applyAlignment="1">
      <alignment horizontal="center" vertical="center" wrapText="1"/>
    </xf>
    <xf numFmtId="0" fontId="20" fillId="38" borderId="14" xfId="0" applyFont="1" applyFill="1" applyBorder="1" applyAlignment="1">
      <alignment horizontal="center" vertical="center" wrapText="1"/>
    </xf>
    <xf numFmtId="0" fontId="20" fillId="38" borderId="27" xfId="0" applyFont="1" applyFill="1" applyBorder="1" applyAlignment="1">
      <alignment horizontal="center" vertical="center" wrapText="1"/>
    </xf>
    <xf numFmtId="0" fontId="20" fillId="38" borderId="16" xfId="0" applyFont="1" applyFill="1" applyBorder="1" applyAlignment="1">
      <alignment horizontal="center" vertical="center" wrapText="1"/>
    </xf>
    <xf numFmtId="0" fontId="20" fillId="38" borderId="0" xfId="0" applyFont="1" applyFill="1" applyBorder="1" applyAlignment="1">
      <alignment horizontal="center" vertical="center" wrapText="1"/>
    </xf>
    <xf numFmtId="0" fontId="20" fillId="38" borderId="15" xfId="0" applyFont="1" applyFill="1" applyBorder="1" applyAlignment="1">
      <alignment horizontal="center" vertical="center" wrapText="1"/>
    </xf>
    <xf numFmtId="0" fontId="17" fillId="28" borderId="13" xfId="0" applyFont="1" applyFill="1" applyBorder="1" applyAlignment="1">
      <alignment horizontal="center" vertical="center" justifyLastLine="1"/>
    </xf>
    <xf numFmtId="0" fontId="17" fillId="28" borderId="14" xfId="0" applyFont="1" applyFill="1" applyBorder="1" applyAlignment="1">
      <alignment horizontal="center" vertical="center" justifyLastLine="1"/>
    </xf>
    <xf numFmtId="0" fontId="17" fillId="28" borderId="27" xfId="0" applyFont="1" applyFill="1" applyBorder="1" applyAlignment="1">
      <alignment horizontal="center" vertical="center" justifyLastLine="1"/>
    </xf>
    <xf numFmtId="0" fontId="17" fillId="28" borderId="16" xfId="0" applyFont="1" applyFill="1" applyBorder="1" applyAlignment="1">
      <alignment horizontal="center" vertical="center" justifyLastLine="1"/>
    </xf>
    <xf numFmtId="0" fontId="17" fillId="28" borderId="0" xfId="0" applyFont="1" applyFill="1" applyBorder="1" applyAlignment="1">
      <alignment horizontal="center" vertical="center" justifyLastLine="1"/>
    </xf>
    <xf numFmtId="0" fontId="17" fillId="28" borderId="15" xfId="0" applyFont="1" applyFill="1" applyBorder="1" applyAlignment="1">
      <alignment horizontal="center" vertical="center" justifyLastLine="1"/>
    </xf>
    <xf numFmtId="0" fontId="20" fillId="37" borderId="13" xfId="0" applyFont="1" applyFill="1" applyBorder="1" applyAlignment="1">
      <alignment horizontal="left" vertical="center" wrapText="1"/>
    </xf>
    <xf numFmtId="0" fontId="20" fillId="37" borderId="14" xfId="0" applyFont="1" applyFill="1" applyBorder="1" applyAlignment="1">
      <alignment horizontal="left" vertical="center" wrapText="1"/>
    </xf>
    <xf numFmtId="0" fontId="20" fillId="37" borderId="27" xfId="0" applyFont="1" applyFill="1" applyBorder="1" applyAlignment="1">
      <alignment horizontal="left" vertical="center" wrapText="1"/>
    </xf>
    <xf numFmtId="0" fontId="20" fillId="37" borderId="16" xfId="0" applyFont="1" applyFill="1" applyBorder="1" applyAlignment="1">
      <alignment horizontal="left" vertical="center" wrapText="1"/>
    </xf>
    <xf numFmtId="0" fontId="20" fillId="37" borderId="0" xfId="0" applyFont="1" applyFill="1" applyBorder="1" applyAlignment="1">
      <alignment horizontal="left" vertical="center" wrapText="1"/>
    </xf>
    <xf numFmtId="0" fontId="20" fillId="37" borderId="15" xfId="0" applyFont="1" applyFill="1" applyBorder="1" applyAlignment="1">
      <alignment horizontal="left" vertical="center" wrapText="1"/>
    </xf>
    <xf numFmtId="0" fontId="17" fillId="38" borderId="18" xfId="0" applyFont="1" applyFill="1" applyBorder="1" applyAlignment="1">
      <alignment horizontal="center" vertical="center" justifyLastLine="1"/>
    </xf>
    <xf numFmtId="0" fontId="17" fillId="38" borderId="10" xfId="0" applyFont="1" applyFill="1" applyBorder="1" applyAlignment="1">
      <alignment horizontal="center" vertical="center" justifyLastLine="1"/>
    </xf>
    <xf numFmtId="0" fontId="17" fillId="38" borderId="26" xfId="0" applyFont="1" applyFill="1" applyBorder="1" applyAlignment="1">
      <alignment horizontal="center" vertical="center" justifyLastLine="1"/>
    </xf>
    <xf numFmtId="0" fontId="17" fillId="34" borderId="13" xfId="0" applyFont="1" applyFill="1" applyBorder="1" applyAlignment="1">
      <alignment horizontal="center" vertical="center"/>
    </xf>
    <xf numFmtId="0" fontId="17" fillId="34" borderId="14" xfId="0" applyFont="1" applyFill="1" applyBorder="1" applyAlignment="1">
      <alignment horizontal="center" vertical="center"/>
    </xf>
    <xf numFmtId="0" fontId="17" fillId="34" borderId="27" xfId="0" applyFont="1" applyFill="1" applyBorder="1" applyAlignment="1">
      <alignment horizontal="center" vertical="center"/>
    </xf>
    <xf numFmtId="0" fontId="17" fillId="34" borderId="18" xfId="0" applyFont="1" applyFill="1" applyBorder="1" applyAlignment="1">
      <alignment horizontal="center" vertical="center"/>
    </xf>
    <xf numFmtId="0" fontId="17" fillId="34" borderId="10" xfId="0" applyFont="1" applyFill="1" applyBorder="1" applyAlignment="1">
      <alignment horizontal="center" vertical="center"/>
    </xf>
    <xf numFmtId="0" fontId="17" fillId="34" borderId="26" xfId="0" applyFont="1" applyFill="1" applyBorder="1" applyAlignment="1">
      <alignment horizontal="center" vertical="center"/>
    </xf>
    <xf numFmtId="0" fontId="22" fillId="28" borderId="14" xfId="0" applyFont="1" applyFill="1" applyBorder="1" applyAlignment="1">
      <alignment horizontal="distributed" vertical="center" wrapText="1"/>
    </xf>
    <xf numFmtId="0" fontId="17" fillId="28" borderId="13" xfId="0" applyFont="1" applyFill="1" applyBorder="1" applyAlignment="1">
      <alignment vertical="center"/>
    </xf>
    <xf numFmtId="0" fontId="106" fillId="28" borderId="14" xfId="0" applyFont="1" applyFill="1" applyBorder="1" applyAlignment="1">
      <alignment horizontal="distributed" vertical="center" wrapText="1"/>
    </xf>
    <xf numFmtId="0" fontId="106" fillId="28" borderId="10" xfId="0" applyFont="1" applyFill="1" applyBorder="1" applyAlignment="1">
      <alignment horizontal="distributed" vertical="center" wrapText="1"/>
    </xf>
    <xf numFmtId="0" fontId="22" fillId="28" borderId="10" xfId="0" applyFont="1" applyFill="1" applyBorder="1" applyAlignment="1">
      <alignment horizontal="distributed" vertical="center" wrapText="1"/>
    </xf>
    <xf numFmtId="0" fontId="20" fillId="34" borderId="13" xfId="0" applyFont="1" applyFill="1" applyBorder="1" applyAlignment="1">
      <alignment horizontal="center" vertical="center" wrapText="1"/>
    </xf>
    <xf numFmtId="0" fontId="20" fillId="34" borderId="14" xfId="0" applyFont="1" applyFill="1" applyBorder="1" applyAlignment="1">
      <alignment horizontal="center" vertical="center" wrapText="1"/>
    </xf>
    <xf numFmtId="0" fontId="20" fillId="34" borderId="27" xfId="0" applyFont="1" applyFill="1" applyBorder="1" applyAlignment="1">
      <alignment horizontal="center" vertical="center" wrapText="1"/>
    </xf>
    <xf numFmtId="0" fontId="20" fillId="34" borderId="16" xfId="0" applyFont="1" applyFill="1" applyBorder="1" applyAlignment="1">
      <alignment horizontal="center" vertical="center" wrapText="1"/>
    </xf>
    <xf numFmtId="0" fontId="20" fillId="34" borderId="0" xfId="0" applyFont="1" applyFill="1" applyBorder="1" applyAlignment="1">
      <alignment horizontal="center" vertical="center" wrapText="1"/>
    </xf>
    <xf numFmtId="0" fontId="20" fillId="34" borderId="15" xfId="0" applyFont="1" applyFill="1" applyBorder="1" applyAlignment="1">
      <alignment horizontal="center" vertical="center" wrapText="1"/>
    </xf>
    <xf numFmtId="0" fontId="20" fillId="34" borderId="18" xfId="0" applyFont="1" applyFill="1" applyBorder="1" applyAlignment="1">
      <alignment horizontal="center" vertical="center" wrapText="1"/>
    </xf>
    <xf numFmtId="0" fontId="20" fillId="34" borderId="10" xfId="0" applyFont="1" applyFill="1" applyBorder="1" applyAlignment="1">
      <alignment horizontal="center" vertical="center" wrapText="1"/>
    </xf>
    <xf numFmtId="0" fontId="20" fillId="34" borderId="26" xfId="0" applyFont="1" applyFill="1" applyBorder="1" applyAlignment="1">
      <alignment horizontal="center" vertical="center" wrapText="1"/>
    </xf>
    <xf numFmtId="0" fontId="20" fillId="0" borderId="13" xfId="0" applyFont="1" applyFill="1" applyBorder="1" applyAlignment="1">
      <alignment horizontal="left" vertical="center" wrapText="1"/>
    </xf>
    <xf numFmtId="0" fontId="20" fillId="0" borderId="14" xfId="0" applyFont="1" applyFill="1" applyBorder="1" applyAlignment="1">
      <alignment horizontal="left" vertical="center"/>
    </xf>
    <xf numFmtId="0" fontId="20" fillId="0" borderId="27" xfId="0" applyFont="1" applyFill="1" applyBorder="1" applyAlignment="1">
      <alignment horizontal="left" vertical="center"/>
    </xf>
    <xf numFmtId="0" fontId="20" fillId="0" borderId="16" xfId="0" applyFont="1" applyFill="1" applyBorder="1" applyAlignment="1">
      <alignment horizontal="left" vertical="center"/>
    </xf>
    <xf numFmtId="0" fontId="20" fillId="0" borderId="0" xfId="0" applyFont="1" applyFill="1" applyBorder="1" applyAlignment="1">
      <alignment horizontal="left" vertical="center"/>
    </xf>
    <xf numFmtId="0" fontId="20" fillId="0" borderId="15" xfId="0" applyFont="1" applyFill="1" applyBorder="1" applyAlignment="1">
      <alignment horizontal="left" vertical="center"/>
    </xf>
    <xf numFmtId="0" fontId="20" fillId="0" borderId="18" xfId="0" applyFont="1" applyFill="1" applyBorder="1" applyAlignment="1">
      <alignment horizontal="left" vertical="center"/>
    </xf>
    <xf numFmtId="0" fontId="20" fillId="0" borderId="10" xfId="0" applyFont="1" applyFill="1" applyBorder="1" applyAlignment="1">
      <alignment horizontal="left" vertical="center"/>
    </xf>
    <xf numFmtId="0" fontId="20" fillId="0" borderId="26" xfId="0" applyFont="1" applyFill="1" applyBorder="1" applyAlignment="1">
      <alignment horizontal="left" vertical="center"/>
    </xf>
    <xf numFmtId="0" fontId="57" fillId="28" borderId="14" xfId="0" applyFont="1" applyFill="1" applyBorder="1" applyAlignment="1">
      <alignment horizontal="distributed" vertical="center" wrapText="1"/>
    </xf>
    <xf numFmtId="0" fontId="57" fillId="28" borderId="10" xfId="0" applyFont="1" applyFill="1" applyBorder="1" applyAlignment="1">
      <alignment horizontal="distributed" vertical="center" wrapText="1"/>
    </xf>
    <xf numFmtId="0" fontId="106" fillId="37" borderId="13" xfId="0" applyFont="1" applyFill="1" applyBorder="1" applyAlignment="1">
      <alignment vertical="center" wrapText="1"/>
    </xf>
    <xf numFmtId="0" fontId="106" fillId="37" borderId="14" xfId="0" applyFont="1" applyFill="1" applyBorder="1" applyAlignment="1">
      <alignment vertical="center" wrapText="1"/>
    </xf>
    <xf numFmtId="0" fontId="106" fillId="37" borderId="27" xfId="0" applyFont="1" applyFill="1" applyBorder="1" applyAlignment="1">
      <alignment vertical="center" wrapText="1"/>
    </xf>
    <xf numFmtId="0" fontId="106" fillId="37" borderId="18" xfId="0" applyFont="1" applyFill="1" applyBorder="1" applyAlignment="1">
      <alignment vertical="center" wrapText="1"/>
    </xf>
    <xf numFmtId="0" fontId="106" fillId="37" borderId="10" xfId="0" applyFont="1" applyFill="1" applyBorder="1" applyAlignment="1">
      <alignment vertical="center" wrapText="1"/>
    </xf>
    <xf numFmtId="0" fontId="106" fillId="37" borderId="26" xfId="0" applyFont="1" applyFill="1" applyBorder="1" applyAlignment="1">
      <alignment vertical="center" wrapText="1"/>
    </xf>
    <xf numFmtId="0" fontId="22" fillId="28" borderId="14" xfId="0" applyFont="1" applyFill="1" applyBorder="1" applyAlignment="1">
      <alignment horizontal="distributed" vertical="center"/>
    </xf>
    <xf numFmtId="0" fontId="22" fillId="28" borderId="10" xfId="0" applyFont="1" applyFill="1" applyBorder="1" applyAlignment="1">
      <alignment horizontal="distributed" vertical="center"/>
    </xf>
    <xf numFmtId="0" fontId="17" fillId="34" borderId="13" xfId="0" applyFont="1" applyFill="1" applyBorder="1" applyAlignment="1">
      <alignment vertical="center"/>
    </xf>
    <xf numFmtId="0" fontId="17" fillId="34" borderId="14" xfId="0" applyFont="1" applyFill="1" applyBorder="1" applyAlignment="1">
      <alignment vertical="center"/>
    </xf>
    <xf numFmtId="0" fontId="17" fillId="34" borderId="27" xfId="0" applyFont="1" applyFill="1" applyBorder="1" applyAlignment="1">
      <alignment vertical="center"/>
    </xf>
    <xf numFmtId="0" fontId="17" fillId="34" borderId="18" xfId="0" applyFont="1" applyFill="1" applyBorder="1" applyAlignment="1">
      <alignment vertical="center"/>
    </xf>
    <xf numFmtId="0" fontId="17" fillId="34" borderId="10" xfId="0" applyFont="1" applyFill="1" applyBorder="1" applyAlignment="1">
      <alignment vertical="center"/>
    </xf>
    <xf numFmtId="0" fontId="17" fillId="34" borderId="26" xfId="0" applyFont="1" applyFill="1" applyBorder="1" applyAlignment="1">
      <alignment vertical="center"/>
    </xf>
    <xf numFmtId="0" fontId="20" fillId="0" borderId="21"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20" fillId="34" borderId="21" xfId="0" applyFont="1" applyFill="1" applyBorder="1" applyAlignment="1">
      <alignment horizontal="center" vertical="center" wrapText="1"/>
    </xf>
    <xf numFmtId="0" fontId="20" fillId="34" borderId="22" xfId="0" applyFont="1" applyFill="1" applyBorder="1" applyAlignment="1">
      <alignment horizontal="center" vertical="center" wrapText="1"/>
    </xf>
    <xf numFmtId="0" fontId="20" fillId="34" borderId="23" xfId="0" applyFont="1" applyFill="1" applyBorder="1" applyAlignment="1">
      <alignment horizontal="center" vertical="center" wrapText="1"/>
    </xf>
    <xf numFmtId="0" fontId="106" fillId="0" borderId="13" xfId="0" applyFont="1" applyFill="1" applyBorder="1" applyAlignment="1">
      <alignment vertical="center" wrapText="1"/>
    </xf>
    <xf numFmtId="0" fontId="106" fillId="0" borderId="14" xfId="0" applyFont="1" applyFill="1" applyBorder="1" applyAlignment="1">
      <alignment vertical="center" wrapText="1"/>
    </xf>
    <xf numFmtId="0" fontId="106" fillId="0" borderId="27" xfId="0" applyFont="1" applyFill="1" applyBorder="1" applyAlignment="1">
      <alignment vertical="center" wrapText="1"/>
    </xf>
    <xf numFmtId="0" fontId="106" fillId="0" borderId="18" xfId="0" applyFont="1" applyFill="1" applyBorder="1" applyAlignment="1">
      <alignment vertical="center" wrapText="1"/>
    </xf>
    <xf numFmtId="0" fontId="106" fillId="0" borderId="10" xfId="0" applyFont="1" applyFill="1" applyBorder="1" applyAlignment="1">
      <alignment vertical="center" wrapText="1"/>
    </xf>
    <xf numFmtId="0" fontId="106" fillId="0" borderId="26" xfId="0" applyFont="1" applyFill="1" applyBorder="1" applyAlignment="1">
      <alignment vertical="center" wrapText="1"/>
    </xf>
    <xf numFmtId="0" fontId="17" fillId="0" borderId="13" xfId="0" applyFont="1" applyFill="1" applyBorder="1" applyAlignment="1">
      <alignment vertical="center"/>
    </xf>
    <xf numFmtId="0" fontId="17" fillId="0" borderId="14" xfId="0" applyFont="1" applyFill="1" applyBorder="1" applyAlignment="1">
      <alignment vertical="center"/>
    </xf>
    <xf numFmtId="0" fontId="17" fillId="0" borderId="27" xfId="0" applyFont="1" applyFill="1" applyBorder="1" applyAlignment="1">
      <alignment vertical="center"/>
    </xf>
    <xf numFmtId="0" fontId="17" fillId="0" borderId="18" xfId="0" applyFont="1" applyFill="1" applyBorder="1" applyAlignment="1">
      <alignment vertical="center"/>
    </xf>
    <xf numFmtId="0" fontId="17" fillId="0" borderId="10" xfId="0" applyFont="1" applyFill="1" applyBorder="1" applyAlignment="1">
      <alignment vertical="center"/>
    </xf>
    <xf numFmtId="0" fontId="17" fillId="0" borderId="26" xfId="0" applyFont="1" applyFill="1" applyBorder="1" applyAlignment="1">
      <alignment vertical="center"/>
    </xf>
    <xf numFmtId="0" fontId="22" fillId="38" borderId="0" xfId="0" applyFont="1" applyFill="1" applyAlignment="1">
      <alignment horizontal="distributed" vertical="center" wrapText="1"/>
    </xf>
    <xf numFmtId="0" fontId="106" fillId="38" borderId="13" xfId="0" applyFont="1" applyFill="1" applyBorder="1" applyAlignment="1">
      <alignment vertical="center" wrapText="1"/>
    </xf>
    <xf numFmtId="0" fontId="106" fillId="38" borderId="14" xfId="0" applyFont="1" applyFill="1" applyBorder="1" applyAlignment="1">
      <alignment vertical="center" wrapText="1"/>
    </xf>
    <xf numFmtId="0" fontId="106" fillId="38" borderId="27" xfId="0" applyFont="1" applyFill="1" applyBorder="1" applyAlignment="1">
      <alignment vertical="center" wrapText="1"/>
    </xf>
    <xf numFmtId="0" fontId="106" fillId="38" borderId="18" xfId="0" applyFont="1" applyFill="1" applyBorder="1" applyAlignment="1">
      <alignment vertical="center" wrapText="1"/>
    </xf>
    <xf numFmtId="0" fontId="106" fillId="38" borderId="10" xfId="0" applyFont="1" applyFill="1" applyBorder="1" applyAlignment="1">
      <alignment vertical="center" wrapText="1"/>
    </xf>
    <xf numFmtId="0" fontId="106" fillId="38" borderId="26" xfId="0" applyFont="1" applyFill="1" applyBorder="1" applyAlignment="1">
      <alignment vertical="center" wrapText="1"/>
    </xf>
    <xf numFmtId="0" fontId="20" fillId="0" borderId="14" xfId="0" applyFont="1" applyFill="1" applyBorder="1" applyAlignment="1">
      <alignment horizontal="left" vertical="center" wrapText="1"/>
    </xf>
    <xf numFmtId="0" fontId="54" fillId="28" borderId="0" xfId="0" applyFont="1" applyFill="1" applyAlignment="1">
      <alignment vertical="center" wrapText="1"/>
    </xf>
    <xf numFmtId="0" fontId="0" fillId="28" borderId="0" xfId="0" applyFont="1" applyFill="1" applyAlignment="1">
      <alignment vertical="center" wrapText="1"/>
    </xf>
    <xf numFmtId="0" fontId="22" fillId="38" borderId="13" xfId="0" applyFont="1" applyFill="1" applyBorder="1" applyAlignment="1">
      <alignment horizontal="distributed" vertical="center"/>
    </xf>
    <xf numFmtId="0" fontId="17" fillId="38" borderId="27" xfId="0" applyFont="1" applyFill="1" applyBorder="1" applyAlignment="1">
      <alignment horizontal="distributed" vertical="center"/>
    </xf>
    <xf numFmtId="0" fontId="17" fillId="38" borderId="18" xfId="0" applyFont="1" applyFill="1" applyBorder="1" applyAlignment="1">
      <alignment horizontal="distributed" vertical="center"/>
    </xf>
    <xf numFmtId="0" fontId="17" fillId="38" borderId="26" xfId="0" applyFont="1" applyFill="1" applyBorder="1" applyAlignment="1">
      <alignment horizontal="distributed" vertical="center"/>
    </xf>
    <xf numFmtId="0" fontId="22" fillId="38" borderId="13" xfId="0" applyFont="1" applyFill="1" applyBorder="1" applyAlignment="1">
      <alignment horizontal="distributed" vertical="center" wrapText="1"/>
    </xf>
    <xf numFmtId="0" fontId="22" fillId="38" borderId="27" xfId="0" applyFont="1" applyFill="1" applyBorder="1" applyAlignment="1">
      <alignment horizontal="distributed" vertical="center" wrapText="1"/>
    </xf>
    <xf numFmtId="0" fontId="22" fillId="38" borderId="18" xfId="0" applyFont="1" applyFill="1" applyBorder="1" applyAlignment="1">
      <alignment horizontal="distributed" vertical="center" wrapText="1"/>
    </xf>
    <xf numFmtId="0" fontId="22" fillId="38" borderId="26" xfId="0" applyFont="1" applyFill="1" applyBorder="1" applyAlignment="1">
      <alignment horizontal="distributed" vertical="center" wrapText="1"/>
    </xf>
    <xf numFmtId="0" fontId="56" fillId="38" borderId="10" xfId="0" applyFont="1" applyFill="1" applyBorder="1" applyAlignment="1">
      <alignment horizontal="left" vertical="center"/>
    </xf>
    <xf numFmtId="0" fontId="109" fillId="38" borderId="10" xfId="0" applyFont="1" applyFill="1" applyBorder="1" applyAlignment="1">
      <alignment horizontal="right" vertical="center"/>
    </xf>
    <xf numFmtId="0" fontId="110" fillId="38" borderId="14" xfId="0" applyFont="1" applyFill="1" applyBorder="1" applyAlignment="1">
      <alignment horizontal="distributed" vertical="center" wrapText="1"/>
    </xf>
    <xf numFmtId="0" fontId="110" fillId="38" borderId="14" xfId="0" applyFont="1" applyFill="1" applyBorder="1" applyAlignment="1">
      <alignment horizontal="distributed" vertical="center"/>
    </xf>
    <xf numFmtId="0" fontId="110" fillId="38" borderId="0" xfId="0" applyFont="1" applyFill="1" applyAlignment="1">
      <alignment horizontal="distributed" vertical="center"/>
    </xf>
    <xf numFmtId="0" fontId="110" fillId="38" borderId="10" xfId="0" applyFont="1" applyFill="1" applyBorder="1" applyAlignment="1">
      <alignment horizontal="distributed" vertical="center"/>
    </xf>
    <xf numFmtId="0" fontId="17" fillId="38" borderId="0" xfId="0" applyFont="1" applyFill="1" applyAlignment="1">
      <alignment horizontal="distributed" vertical="center" justifyLastLine="1"/>
    </xf>
    <xf numFmtId="0" fontId="17" fillId="38" borderId="0" xfId="0" applyFont="1" applyFill="1" applyBorder="1" applyAlignment="1">
      <alignment horizontal="right" vertical="center"/>
    </xf>
    <xf numFmtId="0" fontId="20" fillId="38" borderId="10" xfId="0" applyFont="1" applyFill="1" applyBorder="1" applyAlignment="1">
      <alignment vertical="center"/>
    </xf>
    <xf numFmtId="0" fontId="20" fillId="37" borderId="10" xfId="0" applyFont="1" applyFill="1" applyBorder="1" applyAlignment="1">
      <alignment horizontal="right" vertical="center"/>
    </xf>
    <xf numFmtId="0" fontId="17" fillId="37" borderId="0" xfId="0" applyFont="1" applyFill="1" applyBorder="1" applyAlignment="1">
      <alignment vertical="center"/>
    </xf>
    <xf numFmtId="0" fontId="17" fillId="37" borderId="0" xfId="0" applyFont="1" applyFill="1" applyAlignment="1">
      <alignment horizontal="center" vertical="center"/>
    </xf>
    <xf numFmtId="0" fontId="17" fillId="28" borderId="0" xfId="0" applyFont="1" applyFill="1" applyBorder="1" applyAlignment="1">
      <alignment horizontal="distributed"/>
    </xf>
    <xf numFmtId="0" fontId="56" fillId="38" borderId="0" xfId="0" applyFont="1" applyFill="1" applyAlignment="1">
      <alignment vertical="center"/>
    </xf>
    <xf numFmtId="0" fontId="56" fillId="38" borderId="10" xfId="0" applyFont="1" applyFill="1" applyBorder="1" applyAlignment="1">
      <alignment vertical="center"/>
    </xf>
    <xf numFmtId="0" fontId="17" fillId="34" borderId="13" xfId="0" applyFont="1" applyFill="1" applyBorder="1" applyAlignment="1">
      <alignment horizontal="right" vertical="center"/>
    </xf>
    <xf numFmtId="0" fontId="17" fillId="34" borderId="14" xfId="0" applyFont="1" applyFill="1" applyBorder="1" applyAlignment="1">
      <alignment horizontal="right" vertical="center"/>
    </xf>
    <xf numFmtId="0" fontId="17" fillId="34" borderId="27" xfId="0" applyFont="1" applyFill="1" applyBorder="1" applyAlignment="1">
      <alignment horizontal="right" vertical="center"/>
    </xf>
    <xf numFmtId="0" fontId="17" fillId="34" borderId="18" xfId="0" applyFont="1" applyFill="1" applyBorder="1" applyAlignment="1">
      <alignment horizontal="right" vertical="center"/>
    </xf>
    <xf numFmtId="0" fontId="17" fillId="34" borderId="10" xfId="0" applyFont="1" applyFill="1" applyBorder="1" applyAlignment="1">
      <alignment horizontal="right" vertical="center"/>
    </xf>
    <xf numFmtId="0" fontId="17" fillId="34" borderId="26" xfId="0" applyFont="1" applyFill="1" applyBorder="1" applyAlignment="1">
      <alignment horizontal="right" vertical="center"/>
    </xf>
    <xf numFmtId="0" fontId="106" fillId="34" borderId="13" xfId="0" applyFont="1" applyFill="1" applyBorder="1" applyAlignment="1">
      <alignment horizontal="center" vertical="center"/>
    </xf>
    <xf numFmtId="0" fontId="106" fillId="34" borderId="14" xfId="0" applyFont="1" applyFill="1" applyBorder="1" applyAlignment="1">
      <alignment horizontal="center" vertical="center"/>
    </xf>
    <xf numFmtId="0" fontId="106" fillId="34" borderId="14" xfId="0" applyFont="1" applyFill="1" applyBorder="1" applyAlignment="1">
      <alignment horizontal="left" vertical="center"/>
    </xf>
    <xf numFmtId="0" fontId="106" fillId="34" borderId="14" xfId="0" applyFont="1" applyFill="1" applyBorder="1" applyAlignment="1">
      <alignment vertical="center"/>
    </xf>
    <xf numFmtId="0" fontId="106" fillId="34" borderId="27" xfId="0" applyFont="1" applyFill="1" applyBorder="1" applyAlignment="1">
      <alignment vertical="center"/>
    </xf>
    <xf numFmtId="0" fontId="106" fillId="34" borderId="10" xfId="0" applyFont="1" applyFill="1" applyBorder="1" applyAlignment="1">
      <alignment vertical="center"/>
    </xf>
    <xf numFmtId="0" fontId="106" fillId="34" borderId="26" xfId="0" applyFont="1" applyFill="1" applyBorder="1" applyAlignment="1">
      <alignment vertical="center"/>
    </xf>
    <xf numFmtId="0" fontId="106" fillId="34" borderId="14" xfId="0" applyFont="1" applyFill="1" applyBorder="1" applyAlignment="1">
      <alignment horizontal="center" vertical="center" wrapText="1"/>
    </xf>
    <xf numFmtId="0" fontId="106" fillId="34" borderId="10" xfId="0" applyFont="1" applyFill="1" applyBorder="1" applyAlignment="1">
      <alignment horizontal="center" vertical="center" wrapText="1"/>
    </xf>
    <xf numFmtId="0" fontId="106" fillId="34" borderId="19" xfId="0" applyFont="1" applyFill="1" applyBorder="1" applyAlignment="1">
      <alignment horizontal="center" vertical="center" wrapText="1"/>
    </xf>
    <xf numFmtId="0" fontId="106" fillId="34" borderId="27" xfId="0" applyFont="1" applyFill="1" applyBorder="1" applyAlignment="1">
      <alignment horizontal="center" vertical="center" wrapText="1"/>
    </xf>
    <xf numFmtId="0" fontId="106" fillId="34" borderId="26" xfId="0" applyFont="1" applyFill="1" applyBorder="1" applyAlignment="1">
      <alignment horizontal="center" vertical="center" wrapText="1"/>
    </xf>
    <xf numFmtId="0" fontId="106" fillId="34" borderId="18" xfId="0" applyFont="1" applyFill="1" applyBorder="1" applyAlignment="1">
      <alignment horizontal="center" vertical="center"/>
    </xf>
    <xf numFmtId="0" fontId="106" fillId="34" borderId="10" xfId="0" applyFont="1" applyFill="1" applyBorder="1" applyAlignment="1">
      <alignment horizontal="center" vertical="center"/>
    </xf>
    <xf numFmtId="0" fontId="20" fillId="34" borderId="13" xfId="0" applyFont="1" applyFill="1" applyBorder="1" applyAlignment="1">
      <alignment horizontal="left" vertical="center" wrapText="1"/>
    </xf>
    <xf numFmtId="0" fontId="20" fillId="34" borderId="14" xfId="0" applyFont="1" applyFill="1" applyBorder="1" applyAlignment="1">
      <alignment horizontal="left" vertical="center" wrapText="1"/>
    </xf>
    <xf numFmtId="0" fontId="20" fillId="34" borderId="27" xfId="0" applyFont="1" applyFill="1" applyBorder="1" applyAlignment="1">
      <alignment horizontal="left" vertical="center" wrapText="1"/>
    </xf>
    <xf numFmtId="0" fontId="20" fillId="34" borderId="16" xfId="0" applyFont="1" applyFill="1" applyBorder="1" applyAlignment="1">
      <alignment horizontal="left" vertical="center" wrapText="1"/>
    </xf>
    <xf numFmtId="0" fontId="20" fillId="34" borderId="0" xfId="0" applyFont="1" applyFill="1" applyBorder="1" applyAlignment="1">
      <alignment horizontal="left" vertical="center" wrapText="1"/>
    </xf>
    <xf numFmtId="0" fontId="20" fillId="34" borderId="15" xfId="0" applyFont="1" applyFill="1" applyBorder="1" applyAlignment="1">
      <alignment horizontal="left" vertical="center" wrapText="1"/>
    </xf>
    <xf numFmtId="0" fontId="17" fillId="28" borderId="16" xfId="0" applyFont="1" applyFill="1" applyBorder="1" applyAlignment="1">
      <alignment horizontal="center" vertical="center" wrapText="1"/>
    </xf>
    <xf numFmtId="0" fontId="17" fillId="28" borderId="15" xfId="0" applyFont="1" applyFill="1" applyBorder="1" applyAlignment="1">
      <alignment horizontal="center" vertical="center" wrapText="1"/>
    </xf>
    <xf numFmtId="0" fontId="17" fillId="38" borderId="13" xfId="0" applyFont="1" applyFill="1" applyBorder="1" applyAlignment="1">
      <alignment horizontal="distributed" vertical="center" justifyLastLine="1"/>
    </xf>
    <xf numFmtId="0" fontId="17" fillId="38" borderId="14" xfId="0" applyFont="1" applyFill="1" applyBorder="1" applyAlignment="1">
      <alignment horizontal="distributed" vertical="center" justifyLastLine="1"/>
    </xf>
    <xf numFmtId="0" fontId="17" fillId="38" borderId="27" xfId="0" applyFont="1" applyFill="1" applyBorder="1" applyAlignment="1">
      <alignment horizontal="distributed" vertical="center" justifyLastLine="1"/>
    </xf>
    <xf numFmtId="0" fontId="17" fillId="38" borderId="16" xfId="0" applyFont="1" applyFill="1" applyBorder="1" applyAlignment="1">
      <alignment horizontal="distributed" vertical="center" justifyLastLine="1"/>
    </xf>
    <xf numFmtId="0" fontId="17" fillId="38" borderId="0" xfId="0" applyFont="1" applyFill="1" applyBorder="1" applyAlignment="1">
      <alignment horizontal="distributed" vertical="center" justifyLastLine="1"/>
    </xf>
    <xf numFmtId="0" fontId="17" fillId="38" borderId="15" xfId="0" applyFont="1" applyFill="1" applyBorder="1" applyAlignment="1">
      <alignment horizontal="distributed" vertical="center" justifyLastLine="1"/>
    </xf>
    <xf numFmtId="0" fontId="54" fillId="0" borderId="0" xfId="0" applyFont="1" applyAlignment="1">
      <alignment vertical="center" wrapText="1"/>
    </xf>
    <xf numFmtId="0" fontId="0" fillId="0" borderId="0" xfId="0" applyFont="1" applyAlignment="1">
      <alignment vertical="center" wrapText="1"/>
    </xf>
    <xf numFmtId="0" fontId="17" fillId="28" borderId="13" xfId="0" applyFont="1" applyFill="1" applyBorder="1" applyAlignment="1">
      <alignment horizontal="distributed" vertical="center" justifyLastLine="1"/>
    </xf>
    <xf numFmtId="0" fontId="17" fillId="28" borderId="14" xfId="0" applyFont="1" applyFill="1" applyBorder="1" applyAlignment="1">
      <alignment horizontal="distributed" vertical="center" justifyLastLine="1"/>
    </xf>
    <xf numFmtId="0" fontId="17" fillId="28" borderId="27" xfId="0" applyFont="1" applyFill="1" applyBorder="1" applyAlignment="1">
      <alignment horizontal="distributed" vertical="center" justifyLastLine="1"/>
    </xf>
    <xf numFmtId="0" fontId="17" fillId="28" borderId="16" xfId="0" applyFont="1" applyFill="1" applyBorder="1" applyAlignment="1">
      <alignment horizontal="distributed" vertical="center" justifyLastLine="1"/>
    </xf>
    <xf numFmtId="0" fontId="17" fillId="28" borderId="0" xfId="0" applyFont="1" applyFill="1" applyBorder="1" applyAlignment="1">
      <alignment horizontal="distributed" vertical="center" justifyLastLine="1"/>
    </xf>
    <xf numFmtId="0" fontId="17" fillId="28" borderId="15" xfId="0" applyFont="1" applyFill="1" applyBorder="1" applyAlignment="1">
      <alignment horizontal="distributed" vertical="center" justifyLastLine="1"/>
    </xf>
    <xf numFmtId="0" fontId="17" fillId="38" borderId="18" xfId="0" applyFont="1" applyFill="1" applyBorder="1" applyAlignment="1">
      <alignment horizontal="distributed" vertical="center" justifyLastLine="1"/>
    </xf>
    <xf numFmtId="0" fontId="17" fillId="38" borderId="10" xfId="0" applyFont="1" applyFill="1" applyBorder="1" applyAlignment="1">
      <alignment horizontal="distributed" vertical="center" justifyLastLine="1"/>
    </xf>
    <xf numFmtId="0" fontId="17" fillId="38" borderId="26" xfId="0" applyFont="1" applyFill="1" applyBorder="1" applyAlignment="1">
      <alignment horizontal="distributed" vertical="center" justifyLastLine="1"/>
    </xf>
    <xf numFmtId="0" fontId="94" fillId="28" borderId="11" xfId="0" applyFont="1" applyFill="1" applyBorder="1" applyAlignment="1">
      <alignment horizontal="distributed" vertical="center" shrinkToFit="1"/>
    </xf>
    <xf numFmtId="0" fontId="94" fillId="28" borderId="12" xfId="0" applyFont="1" applyFill="1" applyBorder="1" applyAlignment="1">
      <alignment horizontal="distributed" vertical="center" shrinkToFit="1"/>
    </xf>
    <xf numFmtId="0" fontId="99" fillId="29" borderId="19" xfId="0" applyFont="1" applyFill="1" applyBorder="1" applyAlignment="1">
      <alignment horizontal="center" shrinkToFit="1"/>
    </xf>
    <xf numFmtId="0" fontId="31" fillId="28" borderId="19" xfId="0" applyFont="1" applyFill="1" applyBorder="1" applyAlignment="1">
      <alignment horizontal="center" vertical="center"/>
    </xf>
    <xf numFmtId="176" fontId="95" fillId="29" borderId="14" xfId="0" applyNumberFormat="1" applyFont="1" applyFill="1" applyBorder="1" applyAlignment="1">
      <alignment horizontal="center" vertical="center" shrinkToFit="1"/>
    </xf>
    <xf numFmtId="176" fontId="95" fillId="29" borderId="27" xfId="0" applyNumberFormat="1" applyFont="1" applyFill="1" applyBorder="1" applyAlignment="1">
      <alignment horizontal="center" vertical="center" shrinkToFit="1"/>
    </xf>
    <xf numFmtId="0" fontId="100" fillId="0" borderId="16" xfId="0" applyFont="1" applyBorder="1" applyAlignment="1">
      <alignment horizontal="distributed" vertical="center" indent="2"/>
    </xf>
    <xf numFmtId="0" fontId="100" fillId="0" borderId="0" xfId="0" applyFont="1" applyAlignment="1">
      <alignment horizontal="distributed" vertical="center" indent="2"/>
    </xf>
    <xf numFmtId="176" fontId="95" fillId="29" borderId="10" xfId="0" applyNumberFormat="1" applyFont="1" applyFill="1" applyBorder="1" applyAlignment="1">
      <alignment horizontal="center" vertical="center" shrinkToFit="1"/>
    </xf>
    <xf numFmtId="176" fontId="95" fillId="29" borderId="26" xfId="0" applyNumberFormat="1" applyFont="1" applyFill="1" applyBorder="1" applyAlignment="1">
      <alignment horizontal="center" vertical="center" shrinkToFit="1"/>
    </xf>
    <xf numFmtId="0" fontId="95" fillId="0" borderId="10" xfId="0" applyFont="1" applyBorder="1" applyAlignment="1">
      <alignment horizontal="center"/>
    </xf>
    <xf numFmtId="0" fontId="102" fillId="34" borderId="13" xfId="0" applyFont="1" applyFill="1" applyBorder="1" applyAlignment="1">
      <alignment horizontal="center" textRotation="255"/>
    </xf>
    <xf numFmtId="0" fontId="102" fillId="34" borderId="16" xfId="0" applyFont="1" applyFill="1" applyBorder="1" applyAlignment="1">
      <alignment horizontal="center" textRotation="255"/>
    </xf>
    <xf numFmtId="0" fontId="0" fillId="0" borderId="16" xfId="0" applyFont="1" applyBorder="1" applyAlignment="1">
      <alignment horizontal="center" textRotation="255"/>
    </xf>
    <xf numFmtId="0" fontId="94" fillId="28" borderId="13" xfId="0" applyFont="1" applyFill="1" applyBorder="1" applyAlignment="1">
      <alignment horizontal="distributed" vertical="center"/>
    </xf>
    <xf numFmtId="0" fontId="94" fillId="28" borderId="14" xfId="0" applyFont="1" applyFill="1" applyBorder="1" applyAlignment="1">
      <alignment horizontal="distributed" vertical="center"/>
    </xf>
    <xf numFmtId="0" fontId="94" fillId="28" borderId="27" xfId="0" applyFont="1" applyFill="1" applyBorder="1" applyAlignment="1">
      <alignment horizontal="distributed" vertical="center"/>
    </xf>
    <xf numFmtId="0" fontId="94" fillId="28" borderId="163" xfId="0" applyFont="1" applyFill="1" applyBorder="1" applyAlignment="1">
      <alignment horizontal="distributed" vertical="center"/>
    </xf>
    <xf numFmtId="0" fontId="94" fillId="28" borderId="164" xfId="0" applyFont="1" applyFill="1" applyBorder="1" applyAlignment="1">
      <alignment horizontal="distributed" vertical="center"/>
    </xf>
    <xf numFmtId="0" fontId="94" fillId="28" borderId="165" xfId="0" applyFont="1" applyFill="1" applyBorder="1" applyAlignment="1">
      <alignment horizontal="distributed" vertical="center"/>
    </xf>
    <xf numFmtId="0" fontId="32" fillId="28" borderId="11" xfId="0" applyFont="1" applyFill="1" applyBorder="1" applyAlignment="1">
      <alignment horizontal="distributed" vertical="center" wrapText="1" shrinkToFit="1"/>
    </xf>
    <xf numFmtId="0" fontId="32" fillId="28" borderId="12" xfId="0" applyFont="1" applyFill="1" applyBorder="1" applyAlignment="1">
      <alignment horizontal="distributed" vertical="center" wrapText="1" shrinkToFit="1"/>
    </xf>
    <xf numFmtId="0" fontId="94" fillId="28" borderId="18" xfId="0" applyFont="1" applyFill="1" applyBorder="1" applyAlignment="1">
      <alignment horizontal="distributed" vertical="center"/>
    </xf>
    <xf numFmtId="0" fontId="94" fillId="28" borderId="10" xfId="0" applyFont="1" applyFill="1" applyBorder="1" applyAlignment="1">
      <alignment horizontal="distributed" vertical="center"/>
    </xf>
    <xf numFmtId="0" fontId="94" fillId="28" borderId="26" xfId="0" applyFont="1" applyFill="1" applyBorder="1" applyAlignment="1">
      <alignment horizontal="distributed" vertical="center"/>
    </xf>
    <xf numFmtId="0" fontId="94" fillId="28" borderId="159" xfId="0" applyFont="1" applyFill="1" applyBorder="1" applyAlignment="1">
      <alignment horizontal="center" vertical="center"/>
    </xf>
    <xf numFmtId="0" fontId="94" fillId="28" borderId="160" xfId="0" applyFont="1" applyFill="1" applyBorder="1" applyAlignment="1">
      <alignment horizontal="center" vertical="center"/>
    </xf>
    <xf numFmtId="0" fontId="94" fillId="28" borderId="161" xfId="0" applyFont="1" applyFill="1" applyBorder="1" applyAlignment="1">
      <alignment horizontal="center" vertical="center"/>
    </xf>
    <xf numFmtId="0" fontId="94" fillId="28" borderId="11" xfId="0" applyFont="1" applyFill="1" applyBorder="1" applyAlignment="1">
      <alignment horizontal="distributed" vertical="center" wrapText="1" shrinkToFit="1"/>
    </xf>
    <xf numFmtId="0" fontId="94" fillId="0" borderId="13" xfId="0" applyFont="1" applyBorder="1" applyAlignment="1">
      <alignment horizontal="distributed" vertical="center" shrinkToFit="1"/>
    </xf>
    <xf numFmtId="0" fontId="94" fillId="0" borderId="27" xfId="0" applyFont="1" applyBorder="1" applyAlignment="1">
      <alignment horizontal="distributed" vertical="center" shrinkToFit="1"/>
    </xf>
    <xf numFmtId="0" fontId="32" fillId="28" borderId="18" xfId="0" applyFont="1" applyFill="1" applyBorder="1" applyAlignment="1">
      <alignment horizontal="distributed" vertical="center" wrapText="1"/>
    </xf>
    <xf numFmtId="0" fontId="32" fillId="28" borderId="10" xfId="0" applyFont="1" applyFill="1" applyBorder="1" applyAlignment="1">
      <alignment horizontal="distributed" vertical="center"/>
    </xf>
    <xf numFmtId="0" fontId="32" fillId="28" borderId="26" xfId="0" applyFont="1" applyFill="1" applyBorder="1" applyAlignment="1">
      <alignment horizontal="distributed" vertical="center"/>
    </xf>
    <xf numFmtId="0" fontId="103" fillId="0" borderId="11" xfId="0" applyFont="1" applyBorder="1" applyAlignment="1">
      <alignment horizontal="distributed" vertical="center" shrinkToFit="1"/>
    </xf>
    <xf numFmtId="0" fontId="103" fillId="0" borderId="12" xfId="0" applyFont="1" applyBorder="1" applyAlignment="1">
      <alignment horizontal="distributed" vertical="center" shrinkToFit="1"/>
    </xf>
    <xf numFmtId="0" fontId="32" fillId="28" borderId="159" xfId="0" applyFont="1" applyFill="1" applyBorder="1" applyAlignment="1">
      <alignment horizontal="center" vertical="center" wrapText="1"/>
    </xf>
    <xf numFmtId="0" fontId="32" fillId="28" borderId="160" xfId="0" applyFont="1" applyFill="1" applyBorder="1" applyAlignment="1">
      <alignment horizontal="center" vertical="center"/>
    </xf>
    <xf numFmtId="0" fontId="32" fillId="28" borderId="161" xfId="0" applyFont="1" applyFill="1" applyBorder="1" applyAlignment="1">
      <alignment horizontal="center" vertical="center"/>
    </xf>
    <xf numFmtId="0" fontId="104" fillId="0" borderId="11" xfId="0" applyFont="1" applyBorder="1" applyAlignment="1">
      <alignment horizontal="center" vertical="center" wrapText="1"/>
    </xf>
    <xf numFmtId="0" fontId="104" fillId="0" borderId="12" xfId="0" applyFont="1" applyBorder="1" applyAlignment="1">
      <alignment horizontal="center" vertical="center" wrapText="1"/>
    </xf>
    <xf numFmtId="0" fontId="94" fillId="28" borderId="167" xfId="0" applyFont="1" applyFill="1" applyBorder="1" applyAlignment="1">
      <alignment horizontal="distributed" vertical="center"/>
    </xf>
    <xf numFmtId="0" fontId="94" fillId="28" borderId="168" xfId="0" applyFont="1" applyFill="1" applyBorder="1" applyAlignment="1">
      <alignment horizontal="distributed" vertical="center"/>
    </xf>
    <xf numFmtId="0" fontId="94" fillId="28" borderId="169" xfId="0" applyFont="1" applyFill="1" applyBorder="1" applyAlignment="1">
      <alignment horizontal="distributed" vertical="center"/>
    </xf>
    <xf numFmtId="0" fontId="102" fillId="34" borderId="22" xfId="0" applyFont="1" applyFill="1" applyBorder="1" applyAlignment="1">
      <alignment vertical="top" textRotation="255"/>
    </xf>
    <xf numFmtId="0" fontId="0" fillId="0" borderId="23" xfId="0" applyFont="1" applyBorder="1" applyAlignment="1">
      <alignment textRotation="255"/>
    </xf>
    <xf numFmtId="0" fontId="94" fillId="0" borderId="13" xfId="0" applyFont="1" applyBorder="1" applyAlignment="1">
      <alignment horizontal="distributed" vertical="center"/>
    </xf>
    <xf numFmtId="0" fontId="94" fillId="0" borderId="14" xfId="0" applyFont="1" applyBorder="1" applyAlignment="1">
      <alignment horizontal="distributed" vertical="center"/>
    </xf>
    <xf numFmtId="0" fontId="94" fillId="0" borderId="27" xfId="0" applyFont="1" applyBorder="1" applyAlignment="1">
      <alignment horizontal="distributed" vertical="center"/>
    </xf>
    <xf numFmtId="0" fontId="94" fillId="0" borderId="13" xfId="0" applyFont="1" applyBorder="1" applyAlignment="1">
      <alignment horizontal="center" vertical="center" shrinkToFit="1"/>
    </xf>
    <xf numFmtId="0" fontId="94" fillId="0" borderId="27" xfId="0" applyFont="1" applyBorder="1" applyAlignment="1">
      <alignment horizontal="center" vertical="center" shrinkToFit="1"/>
    </xf>
    <xf numFmtId="0" fontId="94" fillId="0" borderId="18" xfId="0" applyFont="1" applyBorder="1" applyAlignment="1">
      <alignment horizontal="center" vertical="center" shrinkToFit="1"/>
    </xf>
    <xf numFmtId="0" fontId="94" fillId="0" borderId="26" xfId="0" applyFont="1" applyBorder="1" applyAlignment="1">
      <alignment horizontal="center" vertical="center" shrinkToFit="1"/>
    </xf>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94" fillId="28" borderId="11" xfId="0" applyFont="1" applyFill="1" applyBorder="1" applyAlignment="1">
      <alignment horizontal="center" vertical="center"/>
    </xf>
    <xf numFmtId="0" fontId="94" fillId="28" borderId="12" xfId="0" applyFont="1" applyFill="1" applyBorder="1" applyAlignment="1">
      <alignment horizontal="center" vertical="center"/>
    </xf>
    <xf numFmtId="0" fontId="32" fillId="34" borderId="11" xfId="0" applyFont="1" applyFill="1" applyBorder="1" applyAlignment="1">
      <alignment horizontal="center" vertical="center" shrinkToFit="1"/>
    </xf>
    <xf numFmtId="0" fontId="32" fillId="34" borderId="28" xfId="0" applyFont="1" applyFill="1" applyBorder="1" applyAlignment="1">
      <alignment horizontal="center" vertical="center" shrinkToFit="1"/>
    </xf>
    <xf numFmtId="0" fontId="32" fillId="34" borderId="12" xfId="0" applyFont="1" applyFill="1" applyBorder="1" applyAlignment="1">
      <alignment horizontal="center" vertical="center" shrinkToFit="1"/>
    </xf>
    <xf numFmtId="0" fontId="27" fillId="0" borderId="163" xfId="67" applyFont="1" applyFill="1" applyBorder="1" applyAlignment="1">
      <alignment horizontal="center" vertical="center" wrapText="1"/>
    </xf>
    <xf numFmtId="0" fontId="27" fillId="0" borderId="164" xfId="67" applyFont="1" applyFill="1" applyBorder="1" applyAlignment="1">
      <alignment horizontal="center" vertical="center"/>
    </xf>
    <xf numFmtId="0" fontId="27" fillId="0" borderId="165" xfId="67" applyFont="1" applyFill="1" applyBorder="1" applyAlignment="1">
      <alignment horizontal="center" vertical="center"/>
    </xf>
    <xf numFmtId="0" fontId="135" fillId="0" borderId="0" xfId="53" applyFont="1" applyBorder="1" applyAlignment="1">
      <alignment horizontal="center" vertical="center"/>
    </xf>
    <xf numFmtId="0" fontId="137" fillId="0" borderId="0" xfId="53" applyFont="1" applyAlignment="1">
      <alignment horizontal="center" vertical="center"/>
    </xf>
    <xf numFmtId="0" fontId="135" fillId="0" borderId="0" xfId="53" applyFont="1" applyAlignment="1">
      <alignment horizontal="center" vertical="center"/>
    </xf>
    <xf numFmtId="0" fontId="135" fillId="0" borderId="28" xfId="53" applyFont="1" applyBorder="1" applyAlignment="1">
      <alignment horizontal="center" vertical="center"/>
    </xf>
    <xf numFmtId="0" fontId="135" fillId="0" borderId="10" xfId="53" applyFont="1" applyBorder="1" applyAlignment="1">
      <alignment horizontal="center" vertical="center"/>
    </xf>
    <xf numFmtId="0" fontId="135" fillId="0" borderId="19" xfId="53" applyFont="1" applyBorder="1" applyAlignment="1">
      <alignment horizontal="center" vertical="center"/>
    </xf>
    <xf numFmtId="0" fontId="135" fillId="0" borderId="19" xfId="53" applyFont="1" applyBorder="1" applyAlignment="1">
      <alignment horizontal="center" vertical="center" wrapText="1"/>
    </xf>
    <xf numFmtId="0" fontId="139" fillId="0" borderId="19" xfId="53" applyFont="1" applyBorder="1" applyAlignment="1">
      <alignment horizontal="center" vertical="center" wrapText="1"/>
    </xf>
    <xf numFmtId="0" fontId="139" fillId="0" borderId="19" xfId="53" applyFont="1" applyBorder="1" applyAlignment="1">
      <alignment horizontal="center" vertical="center"/>
    </xf>
    <xf numFmtId="0" fontId="135" fillId="0" borderId="0" xfId="53" applyFont="1" applyBorder="1" applyAlignment="1">
      <alignment horizontal="left" vertical="center"/>
    </xf>
    <xf numFmtId="0" fontId="135" fillId="0" borderId="14" xfId="53" applyFont="1" applyBorder="1" applyAlignment="1">
      <alignment horizontal="left" vertical="center"/>
    </xf>
    <xf numFmtId="0" fontId="17" fillId="0" borderId="0" xfId="66" applyFont="1" applyFill="1" applyAlignment="1">
      <alignment horizontal="center" vertical="center"/>
    </xf>
    <xf numFmtId="0" fontId="17" fillId="0" borderId="145" xfId="66" applyFont="1" applyFill="1" applyBorder="1" applyAlignment="1">
      <alignment horizontal="center" vertical="center"/>
    </xf>
    <xf numFmtId="0" fontId="20" fillId="0" borderId="0" xfId="66" applyFont="1" applyFill="1" applyBorder="1" applyAlignment="1">
      <alignment horizontal="right" vertical="center"/>
    </xf>
    <xf numFmtId="0" fontId="25" fillId="0" borderId="0" xfId="66" applyFont="1" applyFill="1" applyBorder="1" applyAlignment="1">
      <alignment vertical="center"/>
    </xf>
    <xf numFmtId="0" fontId="92" fillId="0" borderId="0" xfId="66" applyFont="1" applyFill="1" applyAlignment="1">
      <alignment wrapText="1"/>
    </xf>
    <xf numFmtId="0" fontId="112" fillId="0" borderId="58" xfId="66" applyFont="1" applyFill="1" applyBorder="1" applyAlignment="1">
      <alignment horizontal="center" vertical="center"/>
    </xf>
    <xf numFmtId="0" fontId="18" fillId="0" borderId="0" xfId="66" applyFont="1" applyFill="1" applyAlignment="1">
      <alignment horizontal="center" vertical="center" wrapText="1"/>
    </xf>
    <xf numFmtId="0" fontId="17" fillId="0" borderId="0" xfId="66" applyFont="1" applyFill="1" applyAlignment="1">
      <alignment horizontal="center" vertical="center" wrapText="1"/>
    </xf>
    <xf numFmtId="0" fontId="17" fillId="0" borderId="121" xfId="66" applyFont="1" applyFill="1" applyBorder="1" applyAlignment="1">
      <alignment horizontal="center" vertical="center" wrapText="1"/>
    </xf>
    <xf numFmtId="0" fontId="17" fillId="0" borderId="125" xfId="66" applyFont="1" applyFill="1" applyBorder="1" applyAlignment="1">
      <alignment horizontal="center" vertical="center" wrapText="1"/>
    </xf>
    <xf numFmtId="0" fontId="17" fillId="0" borderId="67" xfId="66" applyFont="1" applyFill="1" applyBorder="1" applyAlignment="1">
      <alignment horizontal="center" vertical="center"/>
    </xf>
    <xf numFmtId="0" fontId="17" fillId="0" borderId="143" xfId="66" applyFont="1" applyFill="1" applyBorder="1" applyAlignment="1">
      <alignment horizontal="center" vertical="center"/>
    </xf>
    <xf numFmtId="0" fontId="17" fillId="0" borderId="55" xfId="66" applyFont="1" applyFill="1" applyBorder="1" applyAlignment="1">
      <alignment horizontal="center" vertical="center"/>
    </xf>
    <xf numFmtId="0" fontId="17" fillId="0" borderId="62" xfId="66" applyFont="1" applyFill="1" applyBorder="1" applyAlignment="1">
      <alignment horizontal="center" vertical="center"/>
    </xf>
    <xf numFmtId="0" fontId="17" fillId="0" borderId="58" xfId="66" applyFont="1" applyFill="1" applyBorder="1" applyAlignment="1">
      <alignment horizontal="center" vertical="center"/>
    </xf>
    <xf numFmtId="0" fontId="20" fillId="0" borderId="174" xfId="66" applyFont="1" applyFill="1" applyBorder="1" applyAlignment="1">
      <alignment horizontal="center" vertical="center" wrapText="1"/>
    </xf>
    <xf numFmtId="0" fontId="20" fillId="0" borderId="178" xfId="66" applyFont="1" applyFill="1" applyBorder="1" applyAlignment="1">
      <alignment horizontal="center" vertical="center"/>
    </xf>
    <xf numFmtId="0" fontId="20" fillId="0" borderId="175" xfId="66" applyFont="1" applyFill="1" applyBorder="1" applyAlignment="1">
      <alignment horizontal="center" vertical="center"/>
    </xf>
    <xf numFmtId="0" fontId="20" fillId="0" borderId="14" xfId="66" applyFont="1" applyFill="1" applyBorder="1" applyAlignment="1">
      <alignment horizontal="center" vertical="center"/>
    </xf>
    <xf numFmtId="0" fontId="20" fillId="0" borderId="82" xfId="66" applyFont="1" applyFill="1" applyBorder="1" applyAlignment="1">
      <alignment horizontal="center" vertical="center"/>
    </xf>
    <xf numFmtId="0" fontId="20" fillId="0" borderId="179" xfId="66" applyFont="1" applyFill="1" applyBorder="1" applyAlignment="1">
      <alignment horizontal="center" vertical="center"/>
    </xf>
    <xf numFmtId="0" fontId="20" fillId="0" borderId="0" xfId="66" applyFont="1" applyFill="1" applyBorder="1" applyAlignment="1">
      <alignment horizontal="center" vertical="center"/>
    </xf>
    <xf numFmtId="0" fontId="20" fillId="0" borderId="61" xfId="66" applyFont="1" applyFill="1" applyBorder="1" applyAlignment="1">
      <alignment horizontal="center" vertical="center"/>
    </xf>
    <xf numFmtId="0" fontId="20" fillId="0" borderId="176" xfId="66" applyFont="1" applyFill="1" applyBorder="1" applyAlignment="1">
      <alignment horizontal="center" vertical="center"/>
    </xf>
    <xf numFmtId="0" fontId="20" fillId="0" borderId="58" xfId="66" applyFont="1" applyFill="1" applyBorder="1" applyAlignment="1">
      <alignment horizontal="center" vertical="center"/>
    </xf>
    <xf numFmtId="0" fontId="20" fillId="0" borderId="62" xfId="66" applyFont="1" applyFill="1" applyBorder="1" applyAlignment="1">
      <alignment horizontal="center" vertical="center"/>
    </xf>
    <xf numFmtId="0" fontId="20" fillId="0" borderId="157" xfId="66" applyFont="1" applyBorder="1" applyAlignment="1">
      <alignment horizontal="center" vertical="center"/>
    </xf>
    <xf numFmtId="0" fontId="20" fillId="0" borderId="27" xfId="66" applyFont="1" applyBorder="1" applyAlignment="1">
      <alignment horizontal="center" vertical="center"/>
    </xf>
    <xf numFmtId="0" fontId="20" fillId="0" borderId="144" xfId="66" applyFont="1" applyBorder="1" applyAlignment="1">
      <alignment horizontal="center" vertical="center"/>
    </xf>
    <xf numFmtId="0" fontId="20" fillId="0" borderId="15" xfId="66" applyFont="1" applyBorder="1" applyAlignment="1">
      <alignment horizontal="center" vertical="center"/>
    </xf>
    <xf numFmtId="0" fontId="20" fillId="0" borderId="183" xfId="66" applyFont="1" applyBorder="1" applyAlignment="1">
      <alignment horizontal="center" vertical="center"/>
    </xf>
    <xf numFmtId="0" fontId="20" fillId="0" borderId="67" xfId="66" applyFont="1" applyFill="1" applyBorder="1" applyAlignment="1">
      <alignment horizontal="center" vertical="center"/>
    </xf>
    <xf numFmtId="0" fontId="20" fillId="0" borderId="142" xfId="66" applyFont="1" applyFill="1" applyBorder="1" applyAlignment="1">
      <alignment horizontal="center" vertical="center"/>
    </xf>
    <xf numFmtId="0" fontId="20" fillId="0" borderId="143" xfId="66" applyFont="1" applyFill="1" applyBorder="1" applyAlignment="1">
      <alignment horizontal="center" vertical="center"/>
    </xf>
    <xf numFmtId="0" fontId="20" fillId="0" borderId="55" xfId="66" applyFont="1" applyFill="1" applyBorder="1" applyAlignment="1">
      <alignment horizontal="center" vertical="center"/>
    </xf>
    <xf numFmtId="0" fontId="20" fillId="0" borderId="181" xfId="66" applyFont="1" applyFill="1" applyBorder="1" applyAlignment="1">
      <alignment horizontal="center" vertical="center"/>
    </xf>
    <xf numFmtId="0" fontId="20" fillId="0" borderId="182" xfId="66" applyFont="1" applyFill="1" applyBorder="1" applyAlignment="1">
      <alignment horizontal="center" vertical="center"/>
    </xf>
    <xf numFmtId="0" fontId="20" fillId="0" borderId="177" xfId="66" applyFont="1" applyFill="1" applyBorder="1" applyAlignment="1">
      <alignment horizontal="center" vertical="center"/>
    </xf>
    <xf numFmtId="0" fontId="20" fillId="0" borderId="183" xfId="66" applyFont="1" applyFill="1" applyBorder="1" applyAlignment="1">
      <alignment horizontal="center" vertical="center"/>
    </xf>
    <xf numFmtId="0" fontId="20" fillId="0" borderId="146" xfId="66" applyFont="1" applyFill="1" applyBorder="1" applyAlignment="1">
      <alignment horizontal="center" vertical="center"/>
    </xf>
    <xf numFmtId="0" fontId="20" fillId="0" borderId="10" xfId="66" applyFont="1" applyFill="1" applyBorder="1" applyAlignment="1">
      <alignment horizontal="center" vertical="center"/>
    </xf>
    <xf numFmtId="0" fontId="20" fillId="0" borderId="65" xfId="66" applyFont="1" applyFill="1" applyBorder="1" applyAlignment="1">
      <alignment horizontal="center" vertical="center"/>
    </xf>
    <xf numFmtId="0" fontId="20" fillId="0" borderId="143" xfId="66" applyFont="1" applyFill="1" applyBorder="1" applyAlignment="1">
      <alignment horizontal="center" vertical="center" wrapText="1"/>
    </xf>
    <xf numFmtId="0" fontId="20" fillId="0" borderId="61" xfId="66" applyFont="1" applyFill="1" applyBorder="1" applyAlignment="1">
      <alignment horizontal="center" vertical="center" wrapText="1"/>
    </xf>
    <xf numFmtId="0" fontId="20" fillId="0" borderId="65" xfId="66" applyFont="1" applyFill="1" applyBorder="1" applyAlignment="1">
      <alignment horizontal="center" vertical="center" wrapText="1"/>
    </xf>
    <xf numFmtId="0" fontId="20" fillId="0" borderId="185" xfId="66" applyFont="1" applyFill="1" applyBorder="1" applyAlignment="1">
      <alignment horizontal="center" vertical="center"/>
    </xf>
    <xf numFmtId="0" fontId="20" fillId="0" borderId="121" xfId="66" applyFont="1" applyFill="1" applyBorder="1" applyAlignment="1">
      <alignment horizontal="center" vertical="center"/>
    </xf>
    <xf numFmtId="0" fontId="20" fillId="0" borderId="180" xfId="66" applyFont="1" applyFill="1" applyBorder="1" applyAlignment="1">
      <alignment horizontal="center" vertical="center"/>
    </xf>
    <xf numFmtId="0" fontId="20" fillId="0" borderId="186" xfId="66" applyFont="1" applyFill="1" applyBorder="1" applyAlignment="1">
      <alignment horizontal="center" vertical="center"/>
    </xf>
    <xf numFmtId="0" fontId="20" fillId="0" borderId="157" xfId="66" applyFont="1" applyFill="1" applyBorder="1" applyAlignment="1">
      <alignment horizontal="center" vertical="center"/>
    </xf>
    <xf numFmtId="0" fontId="20" fillId="0" borderId="144" xfId="66" applyFont="1" applyFill="1" applyBorder="1" applyAlignment="1">
      <alignment horizontal="center" vertical="center"/>
    </xf>
    <xf numFmtId="0" fontId="20" fillId="0" borderId="157" xfId="66" applyFont="1" applyFill="1" applyBorder="1" applyAlignment="1">
      <alignment horizontal="distributed" vertical="center" indent="2"/>
    </xf>
    <xf numFmtId="0" fontId="20" fillId="0" borderId="14" xfId="66" applyFont="1" applyFill="1" applyBorder="1" applyAlignment="1">
      <alignment horizontal="distributed" vertical="center" indent="2"/>
    </xf>
    <xf numFmtId="0" fontId="20" fillId="0" borderId="82" xfId="66" applyFont="1" applyFill="1" applyBorder="1" applyAlignment="1">
      <alignment horizontal="distributed" vertical="center" indent="2"/>
    </xf>
    <xf numFmtId="0" fontId="20" fillId="0" borderId="144" xfId="66" applyFont="1" applyFill="1" applyBorder="1" applyAlignment="1">
      <alignment horizontal="distributed" vertical="center" indent="2"/>
    </xf>
    <xf numFmtId="0" fontId="20" fillId="0" borderId="0" xfId="66" applyFont="1" applyFill="1" applyBorder="1" applyAlignment="1">
      <alignment horizontal="distributed" vertical="center" indent="2"/>
    </xf>
    <xf numFmtId="0" fontId="20" fillId="0" borderId="61" xfId="66" applyFont="1" applyFill="1" applyBorder="1" applyAlignment="1">
      <alignment horizontal="distributed" vertical="center" indent="2"/>
    </xf>
    <xf numFmtId="0" fontId="20" fillId="0" borderId="183" xfId="66" applyFont="1" applyFill="1" applyBorder="1" applyAlignment="1">
      <alignment horizontal="distributed" vertical="center" indent="2"/>
    </xf>
    <xf numFmtId="0" fontId="20" fillId="0" borderId="146" xfId="66" applyFont="1" applyFill="1" applyBorder="1" applyAlignment="1">
      <alignment horizontal="distributed" vertical="center" indent="2"/>
    </xf>
    <xf numFmtId="0" fontId="20" fillId="0" borderId="10" xfId="66" applyFont="1" applyFill="1" applyBorder="1" applyAlignment="1">
      <alignment horizontal="distributed" vertical="center" indent="2"/>
    </xf>
    <xf numFmtId="0" fontId="20" fillId="0" borderId="65" xfId="66" applyFont="1" applyFill="1" applyBorder="1" applyAlignment="1">
      <alignment horizontal="distributed" vertical="center" indent="2"/>
    </xf>
    <xf numFmtId="0" fontId="20" fillId="0" borderId="147" xfId="66" applyFont="1" applyFill="1" applyBorder="1" applyAlignment="1">
      <alignment horizontal="center" vertical="center"/>
    </xf>
    <xf numFmtId="0" fontId="20" fillId="0" borderId="148" xfId="66" applyFont="1" applyFill="1" applyBorder="1" applyAlignment="1">
      <alignment horizontal="center" vertical="center"/>
    </xf>
    <xf numFmtId="0" fontId="20" fillId="0" borderId="129" xfId="66" applyFont="1" applyFill="1" applyBorder="1" applyAlignment="1">
      <alignment horizontal="center" vertical="center"/>
    </xf>
    <xf numFmtId="0" fontId="20" fillId="0" borderId="172" xfId="66" applyFont="1" applyFill="1" applyBorder="1" applyAlignment="1">
      <alignment horizontal="center" vertical="center"/>
    </xf>
    <xf numFmtId="0" fontId="20" fillId="0" borderId="173" xfId="66" applyFont="1" applyFill="1" applyBorder="1" applyAlignment="1">
      <alignment horizontal="center" vertical="center"/>
    </xf>
    <xf numFmtId="0" fontId="20" fillId="0" borderId="67" xfId="66" applyFont="1" applyBorder="1" applyAlignment="1">
      <alignment horizontal="center" vertical="center" wrapText="1"/>
    </xf>
    <xf numFmtId="0" fontId="20" fillId="0" borderId="150" xfId="66" applyFont="1" applyBorder="1" applyAlignment="1">
      <alignment horizontal="center" vertical="center" wrapText="1"/>
    </xf>
    <xf numFmtId="0" fontId="20" fillId="0" borderId="183" xfId="66" applyFont="1" applyBorder="1" applyAlignment="1">
      <alignment horizontal="center" vertical="center" wrapText="1"/>
    </xf>
    <xf numFmtId="0" fontId="20" fillId="0" borderId="15" xfId="66" applyFont="1" applyBorder="1" applyAlignment="1">
      <alignment horizontal="center" vertical="center" wrapText="1"/>
    </xf>
    <xf numFmtId="0" fontId="20" fillId="0" borderId="185" xfId="66" applyFont="1" applyBorder="1" applyAlignment="1">
      <alignment horizontal="center" vertical="center" wrapText="1"/>
    </xf>
    <xf numFmtId="0" fontId="20" fillId="0" borderId="26" xfId="66" applyFont="1" applyBorder="1" applyAlignment="1">
      <alignment horizontal="center" vertical="center" wrapText="1"/>
    </xf>
    <xf numFmtId="0" fontId="20" fillId="0" borderId="181" xfId="66" applyFont="1" applyFill="1" applyBorder="1" applyAlignment="1">
      <alignment horizontal="center" vertical="center" wrapText="1"/>
    </xf>
    <xf numFmtId="0" fontId="20" fillId="0" borderId="184" xfId="66" applyFont="1" applyFill="1" applyBorder="1" applyAlignment="1">
      <alignment horizontal="center" vertical="center" wrapText="1"/>
    </xf>
    <xf numFmtId="0" fontId="20" fillId="0" borderId="158" xfId="66" applyFont="1" applyBorder="1" applyAlignment="1">
      <alignment horizontal="center" vertical="center"/>
    </xf>
    <xf numFmtId="0" fontId="20" fillId="0" borderId="56" xfId="66" applyFont="1" applyBorder="1" applyAlignment="1">
      <alignment horizontal="center" vertical="center"/>
    </xf>
    <xf numFmtId="0" fontId="20" fillId="0" borderId="119" xfId="66" applyFont="1" applyBorder="1" applyAlignment="1">
      <alignment horizontal="center" vertical="center"/>
    </xf>
    <xf numFmtId="0" fontId="84" fillId="34" borderId="157" xfId="66" applyFont="1" applyFill="1" applyBorder="1" applyAlignment="1">
      <alignment horizontal="center" vertical="center" wrapText="1"/>
    </xf>
    <xf numFmtId="0" fontId="84" fillId="34" borderId="14" xfId="66" applyFont="1" applyFill="1" applyBorder="1" applyAlignment="1">
      <alignment horizontal="center" vertical="center" wrapText="1"/>
    </xf>
    <xf numFmtId="0" fontId="84" fillId="34" borderId="82" xfId="66" applyFont="1" applyFill="1" applyBorder="1" applyAlignment="1">
      <alignment horizontal="center" vertical="center" wrapText="1"/>
    </xf>
    <xf numFmtId="0" fontId="84" fillId="34" borderId="55" xfId="66" applyFont="1" applyFill="1" applyBorder="1" applyAlignment="1">
      <alignment horizontal="center" vertical="center" wrapText="1"/>
    </xf>
    <xf numFmtId="0" fontId="84" fillId="34" borderId="58" xfId="66" applyFont="1" applyFill="1" applyBorder="1" applyAlignment="1">
      <alignment horizontal="center" vertical="center" wrapText="1"/>
    </xf>
    <xf numFmtId="0" fontId="84" fillId="34" borderId="62" xfId="66" applyFont="1" applyFill="1" applyBorder="1" applyAlignment="1">
      <alignment horizontal="center" vertical="center" wrapText="1"/>
    </xf>
    <xf numFmtId="0" fontId="57" fillId="34" borderId="157" xfId="66" applyFont="1" applyFill="1" applyBorder="1" applyAlignment="1">
      <alignment horizontal="center" vertical="center" wrapText="1"/>
    </xf>
    <xf numFmtId="0" fontId="57" fillId="34" borderId="14" xfId="66" applyFont="1" applyFill="1" applyBorder="1" applyAlignment="1">
      <alignment horizontal="center" vertical="center" wrapText="1"/>
    </xf>
    <xf numFmtId="0" fontId="57" fillId="34" borderId="82" xfId="66" applyFont="1" applyFill="1" applyBorder="1" applyAlignment="1">
      <alignment horizontal="center" vertical="center" wrapText="1"/>
    </xf>
    <xf numFmtId="0" fontId="57" fillId="34" borderId="183" xfId="66" applyFont="1" applyFill="1" applyBorder="1" applyAlignment="1">
      <alignment horizontal="center" vertical="center" wrapText="1"/>
    </xf>
    <xf numFmtId="0" fontId="57" fillId="34" borderId="0" xfId="66" applyFont="1" applyFill="1" applyBorder="1" applyAlignment="1">
      <alignment horizontal="center" vertical="center" wrapText="1"/>
    </xf>
    <xf numFmtId="0" fontId="57" fillId="34" borderId="61" xfId="66" applyFont="1" applyFill="1" applyBorder="1" applyAlignment="1">
      <alignment horizontal="center" vertical="center" wrapText="1"/>
    </xf>
    <xf numFmtId="0" fontId="57" fillId="34" borderId="185" xfId="66" applyFont="1" applyFill="1" applyBorder="1" applyAlignment="1">
      <alignment horizontal="center" vertical="center" wrapText="1"/>
    </xf>
    <xf numFmtId="0" fontId="57" fillId="34" borderId="10" xfId="66" applyFont="1" applyFill="1" applyBorder="1" applyAlignment="1">
      <alignment horizontal="center" vertical="center" wrapText="1"/>
    </xf>
    <xf numFmtId="0" fontId="57" fillId="34" borderId="65" xfId="66" applyFont="1" applyFill="1" applyBorder="1" applyAlignment="1">
      <alignment horizontal="center" vertical="center" wrapText="1"/>
    </xf>
    <xf numFmtId="0" fontId="20" fillId="0" borderId="187" xfId="66" applyFont="1" applyFill="1" applyBorder="1" applyAlignment="1">
      <alignment horizontal="center" vertical="center"/>
    </xf>
    <xf numFmtId="0" fontId="57" fillId="34" borderId="188" xfId="66" applyFont="1" applyFill="1" applyBorder="1" applyAlignment="1">
      <alignment horizontal="center" vertical="center" wrapText="1"/>
    </xf>
    <xf numFmtId="0" fontId="57" fillId="34" borderId="55" xfId="66" applyFont="1" applyFill="1" applyBorder="1" applyAlignment="1">
      <alignment horizontal="center" vertical="center" wrapText="1"/>
    </xf>
    <xf numFmtId="0" fontId="57" fillId="34" borderId="58" xfId="66" applyFont="1" applyFill="1" applyBorder="1" applyAlignment="1">
      <alignment horizontal="center" vertical="center" wrapText="1"/>
    </xf>
    <xf numFmtId="0" fontId="57" fillId="34" borderId="62" xfId="66" applyFont="1" applyFill="1" applyBorder="1" applyAlignment="1">
      <alignment horizontal="center" vertical="center" wrapText="1"/>
    </xf>
    <xf numFmtId="0" fontId="20" fillId="34" borderId="189" xfId="66" applyFont="1" applyFill="1" applyBorder="1" applyAlignment="1">
      <alignment horizontal="center" vertical="center" shrinkToFit="1"/>
    </xf>
    <xf numFmtId="0" fontId="20" fillId="34" borderId="191" xfId="66" applyFont="1" applyFill="1" applyBorder="1" applyAlignment="1">
      <alignment horizontal="center" vertical="center" shrinkToFit="1"/>
    </xf>
    <xf numFmtId="0" fontId="20" fillId="0" borderId="190" xfId="66" applyFont="1" applyBorder="1" applyAlignment="1">
      <alignment horizontal="center" vertical="center" shrinkToFit="1"/>
    </xf>
    <xf numFmtId="0" fontId="20" fillId="0" borderId="192" xfId="66" applyFont="1" applyBorder="1" applyAlignment="1">
      <alignment horizontal="center" vertical="center" shrinkToFit="1"/>
    </xf>
    <xf numFmtId="0" fontId="20" fillId="0" borderId="158" xfId="66" applyFont="1" applyBorder="1" applyAlignment="1">
      <alignment horizontal="center" vertical="center" textRotation="255"/>
    </xf>
    <xf numFmtId="0" fontId="20" fillId="0" borderId="56" xfId="66" applyFont="1" applyBorder="1" applyAlignment="1">
      <alignment horizontal="center" vertical="center" textRotation="255"/>
    </xf>
    <xf numFmtId="0" fontId="20" fillId="0" borderId="119" xfId="66" applyFont="1" applyBorder="1" applyAlignment="1">
      <alignment horizontal="center" vertical="center" textRotation="255"/>
    </xf>
    <xf numFmtId="0" fontId="84" fillId="34" borderId="188" xfId="66" applyFont="1" applyFill="1" applyBorder="1" applyAlignment="1">
      <alignment horizontal="center" vertical="center" wrapText="1"/>
    </xf>
    <xf numFmtId="49" fontId="20" fillId="0" borderId="67" xfId="66" applyNumberFormat="1" applyFont="1" applyBorder="1" applyAlignment="1">
      <alignment horizontal="center" vertical="center"/>
    </xf>
    <xf numFmtId="49" fontId="20" fillId="0" borderId="197" xfId="66" applyNumberFormat="1" applyFont="1" applyBorder="1" applyAlignment="1">
      <alignment horizontal="center" vertical="center"/>
    </xf>
    <xf numFmtId="49" fontId="20" fillId="0" borderId="183" xfId="66" applyNumberFormat="1" applyFont="1" applyBorder="1" applyAlignment="1">
      <alignment horizontal="center" vertical="center"/>
    </xf>
    <xf numFmtId="49" fontId="20" fillId="0" borderId="15" xfId="66" applyNumberFormat="1" applyFont="1" applyBorder="1" applyAlignment="1">
      <alignment horizontal="center" vertical="center"/>
    </xf>
    <xf numFmtId="49" fontId="20" fillId="0" borderId="185" xfId="66" applyNumberFormat="1" applyFont="1" applyBorder="1" applyAlignment="1">
      <alignment horizontal="center" vertical="center"/>
    </xf>
    <xf numFmtId="49" fontId="20" fillId="0" borderId="26" xfId="66" applyNumberFormat="1" applyFont="1" applyBorder="1" applyAlignment="1">
      <alignment horizontal="center" vertical="center"/>
    </xf>
    <xf numFmtId="0" fontId="17" fillId="0" borderId="67" xfId="66" applyFont="1" applyFill="1" applyBorder="1" applyAlignment="1">
      <alignment horizontal="center" vertical="center" wrapText="1"/>
    </xf>
    <xf numFmtId="0" fontId="17" fillId="0" borderId="142" xfId="66" applyFont="1" applyFill="1" applyBorder="1" applyAlignment="1">
      <alignment horizontal="center" vertical="center" wrapText="1"/>
    </xf>
    <xf numFmtId="0" fontId="17" fillId="0" borderId="198" xfId="66" applyFont="1" applyFill="1" applyBorder="1" applyAlignment="1">
      <alignment horizontal="center" vertical="center" wrapText="1"/>
    </xf>
    <xf numFmtId="0" fontId="17" fillId="0" borderId="185" xfId="66" applyFont="1" applyFill="1" applyBorder="1" applyAlignment="1">
      <alignment horizontal="center" vertical="center" wrapText="1"/>
    </xf>
    <xf numFmtId="0" fontId="17" fillId="0" borderId="10" xfId="66" applyFont="1" applyFill="1" applyBorder="1" applyAlignment="1">
      <alignment horizontal="center" vertical="center" wrapText="1"/>
    </xf>
    <xf numFmtId="0" fontId="17" fillId="0" borderId="65" xfId="66" applyFont="1" applyFill="1" applyBorder="1" applyAlignment="1">
      <alignment horizontal="center" vertical="center" wrapText="1"/>
    </xf>
    <xf numFmtId="0" fontId="84" fillId="0" borderId="194" xfId="66" applyFont="1" applyFill="1" applyBorder="1" applyAlignment="1">
      <alignment horizontal="center" vertical="center" shrinkToFit="1"/>
    </xf>
    <xf numFmtId="0" fontId="84" fillId="0" borderId="200" xfId="66" applyFont="1" applyFill="1" applyBorder="1" applyAlignment="1">
      <alignment horizontal="center" vertical="center" shrinkToFit="1"/>
    </xf>
    <xf numFmtId="0" fontId="20" fillId="0" borderId="199" xfId="66" applyFont="1" applyFill="1" applyBorder="1" applyAlignment="1">
      <alignment horizontal="center" vertical="center" shrinkToFit="1"/>
    </xf>
    <xf numFmtId="0" fontId="20" fillId="0" borderId="201" xfId="66" applyFont="1" applyFill="1" applyBorder="1" applyAlignment="1">
      <alignment horizontal="center" vertical="center" shrinkToFit="1"/>
    </xf>
    <xf numFmtId="0" fontId="84" fillId="0" borderId="187" xfId="66" applyFont="1" applyBorder="1" applyAlignment="1">
      <alignment horizontal="center" vertical="center" shrinkToFit="1"/>
    </xf>
    <xf numFmtId="0" fontId="84" fillId="0" borderId="180" xfId="66" applyFont="1" applyBorder="1" applyAlignment="1">
      <alignment horizontal="center" vertical="center" shrinkToFit="1"/>
    </xf>
    <xf numFmtId="0" fontId="84" fillId="0" borderId="186" xfId="66" applyFont="1" applyBorder="1" applyAlignment="1">
      <alignment horizontal="center" vertical="center" shrinkToFit="1"/>
    </xf>
    <xf numFmtId="49" fontId="20" fillId="0" borderId="188" xfId="66" applyNumberFormat="1" applyFont="1" applyBorder="1" applyAlignment="1">
      <alignment horizontal="center" vertical="center"/>
    </xf>
    <xf numFmtId="49" fontId="20" fillId="0" borderId="27" xfId="66" applyNumberFormat="1" applyFont="1" applyBorder="1" applyAlignment="1">
      <alignment horizontal="center" vertical="center"/>
    </xf>
    <xf numFmtId="0" fontId="17" fillId="34" borderId="67" xfId="66" applyFont="1" applyFill="1" applyBorder="1" applyAlignment="1">
      <alignment horizontal="center" vertical="center" wrapText="1"/>
    </xf>
    <xf numFmtId="0" fontId="17" fillId="34" borderId="142" xfId="66" applyFont="1" applyFill="1" applyBorder="1" applyAlignment="1">
      <alignment horizontal="center" vertical="center" wrapText="1"/>
    </xf>
    <xf numFmtId="0" fontId="17" fillId="34" borderId="198" xfId="66" applyFont="1" applyFill="1" applyBorder="1" applyAlignment="1">
      <alignment horizontal="center" vertical="center" wrapText="1"/>
    </xf>
    <xf numFmtId="0" fontId="17" fillId="34" borderId="55" xfId="66" applyFont="1" applyFill="1" applyBorder="1" applyAlignment="1">
      <alignment horizontal="center" vertical="center" wrapText="1"/>
    </xf>
    <xf numFmtId="0" fontId="17" fillId="34" borderId="58" xfId="66" applyFont="1" applyFill="1" applyBorder="1" applyAlignment="1">
      <alignment horizontal="center" vertical="center" wrapText="1"/>
    </xf>
    <xf numFmtId="0" fontId="17" fillId="34" borderId="62" xfId="66" applyFont="1" applyFill="1" applyBorder="1" applyAlignment="1">
      <alignment horizontal="center" vertical="center" wrapText="1"/>
    </xf>
    <xf numFmtId="0" fontId="20" fillId="34" borderId="194" xfId="66" applyFont="1" applyFill="1" applyBorder="1" applyAlignment="1">
      <alignment horizontal="center" vertical="center" shrinkToFit="1"/>
    </xf>
    <xf numFmtId="0" fontId="84" fillId="0" borderId="195" xfId="66" applyFont="1" applyBorder="1" applyAlignment="1">
      <alignment horizontal="center" vertical="center" shrinkToFit="1"/>
    </xf>
    <xf numFmtId="0" fontId="84" fillId="0" borderId="192" xfId="66" applyFont="1" applyBorder="1" applyAlignment="1">
      <alignment horizontal="center" vertical="center" shrinkToFit="1"/>
    </xf>
    <xf numFmtId="0" fontId="57" fillId="34" borderId="67" xfId="66" applyFont="1" applyFill="1" applyBorder="1" applyAlignment="1">
      <alignment horizontal="center" vertical="center" wrapText="1"/>
    </xf>
    <xf numFmtId="0" fontId="57" fillId="34" borderId="142" xfId="66" applyFont="1" applyFill="1" applyBorder="1" applyAlignment="1">
      <alignment horizontal="center" vertical="center" wrapText="1"/>
    </xf>
    <xf numFmtId="0" fontId="57" fillId="34" borderId="198" xfId="66" applyFont="1" applyFill="1" applyBorder="1" applyAlignment="1">
      <alignment horizontal="center" vertical="center" wrapText="1"/>
    </xf>
    <xf numFmtId="0" fontId="84" fillId="34" borderId="196" xfId="66" applyFont="1" applyFill="1" applyBorder="1" applyAlignment="1">
      <alignment horizontal="center" vertical="center" shrinkToFit="1"/>
    </xf>
    <xf numFmtId="0" fontId="84" fillId="34" borderId="178" xfId="66" applyFont="1" applyFill="1" applyBorder="1" applyAlignment="1">
      <alignment horizontal="center" vertical="center" shrinkToFit="1"/>
    </xf>
    <xf numFmtId="0" fontId="84" fillId="34" borderId="202" xfId="66" applyFont="1" applyFill="1" applyBorder="1" applyAlignment="1">
      <alignment horizontal="center" vertical="center" shrinkToFit="1"/>
    </xf>
    <xf numFmtId="0" fontId="17" fillId="0" borderId="203" xfId="66" applyFont="1" applyFill="1" applyBorder="1" applyAlignment="1">
      <alignment horizontal="center" vertical="center" wrapText="1"/>
    </xf>
    <xf numFmtId="0" fontId="20" fillId="34" borderId="174" xfId="66" applyFont="1" applyFill="1" applyBorder="1" applyAlignment="1">
      <alignment horizontal="center" vertical="center" shrinkToFit="1"/>
    </xf>
    <xf numFmtId="0" fontId="20" fillId="34" borderId="178" xfId="66" applyFont="1" applyFill="1" applyBorder="1" applyAlignment="1">
      <alignment horizontal="center" vertical="center" shrinkToFit="1"/>
    </xf>
    <xf numFmtId="0" fontId="84" fillId="0" borderId="189" xfId="66" applyFont="1" applyBorder="1" applyAlignment="1">
      <alignment horizontal="center" vertical="center" shrinkToFit="1"/>
    </xf>
    <xf numFmtId="0" fontId="84" fillId="0" borderId="193" xfId="66" applyFont="1" applyBorder="1" applyAlignment="1">
      <alignment horizontal="center" vertical="center" shrinkToFit="1"/>
    </xf>
    <xf numFmtId="0" fontId="84" fillId="0" borderId="200" xfId="66" applyFont="1" applyBorder="1" applyAlignment="1">
      <alignment horizontal="center" vertical="center" shrinkToFit="1"/>
    </xf>
    <xf numFmtId="0" fontId="84" fillId="0" borderId="188" xfId="66" applyFont="1" applyBorder="1" applyAlignment="1">
      <alignment horizontal="center" vertical="center" shrinkToFit="1"/>
    </xf>
    <xf numFmtId="0" fontId="84" fillId="0" borderId="183" xfId="66" applyFont="1" applyBorder="1" applyAlignment="1">
      <alignment horizontal="center" vertical="center" shrinkToFit="1"/>
    </xf>
    <xf numFmtId="0" fontId="84" fillId="0" borderId="185" xfId="66" applyFont="1" applyBorder="1" applyAlignment="1">
      <alignment horizontal="center" vertical="center" shrinkToFit="1"/>
    </xf>
    <xf numFmtId="0" fontId="17" fillId="34" borderId="143" xfId="66" applyFont="1" applyFill="1" applyBorder="1" applyAlignment="1">
      <alignment horizontal="center" vertical="center" wrapText="1"/>
    </xf>
    <xf numFmtId="0" fontId="57" fillId="34" borderId="143" xfId="66" applyFont="1" applyFill="1" applyBorder="1" applyAlignment="1">
      <alignment horizontal="center" vertical="center" wrapText="1"/>
    </xf>
    <xf numFmtId="49" fontId="20" fillId="0" borderId="55" xfId="66" applyNumberFormat="1" applyFont="1" applyBorder="1" applyAlignment="1">
      <alignment horizontal="center" vertical="center"/>
    </xf>
    <xf numFmtId="49" fontId="20" fillId="0" borderId="68" xfId="66" applyNumberFormat="1" applyFont="1" applyBorder="1" applyAlignment="1">
      <alignment horizontal="center" vertical="center"/>
    </xf>
    <xf numFmtId="0" fontId="17" fillId="34" borderId="203" xfId="66" applyFont="1" applyFill="1" applyBorder="1" applyAlignment="1">
      <alignment horizontal="center" vertical="center" wrapText="1"/>
    </xf>
    <xf numFmtId="0" fontId="57" fillId="34" borderId="203" xfId="66" applyFont="1" applyFill="1" applyBorder="1" applyAlignment="1">
      <alignment horizontal="center" vertical="center" wrapText="1"/>
    </xf>
    <xf numFmtId="0" fontId="20" fillId="0" borderId="0" xfId="66" applyFont="1" applyBorder="1" applyAlignment="1">
      <alignment vertical="center" wrapText="1"/>
    </xf>
    <xf numFmtId="0" fontId="116" fillId="0" borderId="0" xfId="66" applyFont="1" applyAlignment="1">
      <alignment vertical="center" wrapText="1"/>
    </xf>
    <xf numFmtId="0" fontId="116" fillId="0" borderId="0" xfId="66" applyFont="1" applyAlignment="1">
      <alignment vertical="center"/>
    </xf>
    <xf numFmtId="0" fontId="20" fillId="0" borderId="0" xfId="66" applyFont="1" applyAlignment="1">
      <alignment vertical="center" wrapText="1"/>
    </xf>
    <xf numFmtId="0" fontId="20" fillId="0" borderId="0" xfId="66" applyFont="1" applyAlignment="1">
      <alignment vertical="center"/>
    </xf>
    <xf numFmtId="0" fontId="58" fillId="0" borderId="0" xfId="0" applyFont="1" applyAlignment="1">
      <alignment horizontal="left" vertical="top" wrapText="1"/>
    </xf>
    <xf numFmtId="0" fontId="17" fillId="29" borderId="0" xfId="53" applyFont="1" applyFill="1" applyBorder="1" applyAlignment="1">
      <alignment horizontal="center" vertical="center"/>
    </xf>
    <xf numFmtId="176" fontId="17" fillId="0" borderId="0" xfId="53" applyNumberFormat="1" applyFont="1" applyFill="1" applyAlignment="1">
      <alignment horizontal="center" vertical="center"/>
    </xf>
    <xf numFmtId="0" fontId="163" fillId="0" borderId="0" xfId="0" applyFont="1" applyAlignment="1">
      <alignment horizontal="center" vertical="center"/>
    </xf>
    <xf numFmtId="0" fontId="58" fillId="0" borderId="0" xfId="0" applyFont="1" applyAlignment="1">
      <alignment horizontal="left" wrapText="1"/>
    </xf>
    <xf numFmtId="0" fontId="27" fillId="29" borderId="0" xfId="0" applyFont="1" applyFill="1" applyAlignment="1">
      <alignment horizontal="center" vertical="center"/>
    </xf>
    <xf numFmtId="0" fontId="96" fillId="0" borderId="0" xfId="44" applyFont="1" applyAlignment="1">
      <alignment horizontal="left" vertical="center" wrapText="1"/>
    </xf>
    <xf numFmtId="0" fontId="127" fillId="0" borderId="0" xfId="44" applyFont="1" applyAlignment="1">
      <alignment horizontal="center" vertical="center" wrapText="1"/>
    </xf>
    <xf numFmtId="0" fontId="96" fillId="0" borderId="0" xfId="44" applyFont="1" applyAlignment="1">
      <alignment horizontal="center" vertical="center" wrapText="1"/>
    </xf>
    <xf numFmtId="0" fontId="87" fillId="0" borderId="0" xfId="44" applyFont="1" applyAlignment="1">
      <alignment horizontal="left" vertical="center" wrapText="1"/>
    </xf>
    <xf numFmtId="0" fontId="134" fillId="0" borderId="0" xfId="44" applyFont="1" applyAlignment="1">
      <alignment horizontal="left" vertical="top" wrapText="1"/>
    </xf>
    <xf numFmtId="0" fontId="90" fillId="0" borderId="0" xfId="44" applyFont="1" applyAlignment="1">
      <alignment horizontal="left" vertical="center" wrapText="1"/>
    </xf>
    <xf numFmtId="0" fontId="134" fillId="0" borderId="0" xfId="44" applyFont="1" applyAlignment="1">
      <alignment horizontal="left" vertical="center" wrapText="1"/>
    </xf>
    <xf numFmtId="176" fontId="17" fillId="32" borderId="0" xfId="56" applyNumberFormat="1" applyFont="1" applyFill="1" applyBorder="1" applyAlignment="1">
      <alignment horizontal="center" vertical="center" shrinkToFit="1"/>
    </xf>
    <xf numFmtId="0" fontId="14" fillId="0" borderId="0" xfId="0" applyFont="1" applyBorder="1" applyAlignment="1" applyProtection="1">
      <alignment horizontal="center"/>
    </xf>
    <xf numFmtId="0" fontId="14" fillId="29" borderId="0" xfId="0" applyFont="1" applyFill="1" applyBorder="1" applyAlignment="1" applyProtection="1">
      <alignment horizontal="left" shrinkToFit="1"/>
    </xf>
    <xf numFmtId="0" fontId="14" fillId="29" borderId="15" xfId="0" applyFont="1" applyFill="1" applyBorder="1" applyAlignment="1" applyProtection="1">
      <alignment horizontal="left" shrinkToFit="1"/>
    </xf>
    <xf numFmtId="0" fontId="14" fillId="29" borderId="0" xfId="0" applyNumberFormat="1" applyFont="1" applyFill="1" applyBorder="1" applyAlignment="1" applyProtection="1">
      <alignment horizontal="left" shrinkToFit="1"/>
    </xf>
    <xf numFmtId="0" fontId="14" fillId="29" borderId="15" xfId="0" applyNumberFormat="1" applyFont="1" applyFill="1" applyBorder="1" applyAlignment="1" applyProtection="1">
      <alignment horizontal="left" shrinkToFit="1"/>
    </xf>
    <xf numFmtId="0" fontId="15" fillId="0" borderId="0" xfId="0" applyFont="1" applyBorder="1" applyAlignment="1" applyProtection="1">
      <alignment horizontal="center"/>
    </xf>
    <xf numFmtId="0" fontId="14" fillId="0" borderId="19" xfId="0" applyFont="1" applyBorder="1" applyAlignment="1" applyProtection="1">
      <alignment horizontal="center" vertical="center"/>
    </xf>
    <xf numFmtId="0" fontId="14" fillId="29" borderId="19" xfId="0" applyFont="1" applyFill="1" applyBorder="1" applyAlignment="1" applyProtection="1">
      <alignment horizontal="center" vertical="center" wrapText="1"/>
    </xf>
    <xf numFmtId="0" fontId="14" fillId="0" borderId="13"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27" xfId="0" applyFont="1" applyBorder="1" applyAlignment="1" applyProtection="1">
      <alignment horizontal="center" vertical="center"/>
    </xf>
    <xf numFmtId="0" fontId="14" fillId="0" borderId="26" xfId="0" applyFont="1" applyBorder="1" applyAlignment="1" applyProtection="1">
      <alignment horizontal="center" vertical="center"/>
    </xf>
    <xf numFmtId="0" fontId="14" fillId="0" borderId="18" xfId="0" applyFont="1" applyBorder="1" applyAlignment="1" applyProtection="1">
      <alignment horizontal="center" vertical="center"/>
    </xf>
    <xf numFmtId="0" fontId="14" fillId="0" borderId="10" xfId="0" applyFont="1" applyBorder="1" applyAlignment="1" applyProtection="1">
      <alignment horizontal="center" vertical="center"/>
    </xf>
    <xf numFmtId="176" fontId="14" fillId="29" borderId="11" xfId="0" applyNumberFormat="1" applyFont="1" applyFill="1" applyBorder="1" applyAlignment="1" applyProtection="1">
      <alignment horizontal="center" vertical="center"/>
    </xf>
    <xf numFmtId="176" fontId="14" fillId="29" borderId="28" xfId="0" applyNumberFormat="1" applyFont="1" applyFill="1" applyBorder="1" applyAlignment="1" applyProtection="1">
      <alignment horizontal="center" vertical="center"/>
    </xf>
    <xf numFmtId="0" fontId="14" fillId="0" borderId="11" xfId="0" applyFont="1" applyBorder="1" applyAlignment="1" applyProtection="1">
      <alignment horizontal="distributed" vertical="center" wrapText="1" indent="1"/>
    </xf>
    <xf numFmtId="0" fontId="14" fillId="0" borderId="28" xfId="0" applyFont="1" applyBorder="1" applyAlignment="1" applyProtection="1">
      <alignment horizontal="distributed" vertical="center" wrapText="1" indent="1"/>
    </xf>
    <xf numFmtId="0" fontId="14" fillId="0" borderId="12" xfId="0" applyFont="1" applyBorder="1" applyAlignment="1" applyProtection="1">
      <alignment horizontal="distributed" vertical="center" wrapText="1" indent="1"/>
    </xf>
    <xf numFmtId="3" fontId="15" fillId="31" borderId="28" xfId="33" applyNumberFormat="1" applyFont="1" applyFill="1" applyBorder="1" applyAlignment="1" applyProtection="1">
      <alignment vertical="center" shrinkToFit="1"/>
      <protection locked="0"/>
    </xf>
    <xf numFmtId="176" fontId="33" fillId="0" borderId="11" xfId="0" applyNumberFormat="1" applyFont="1" applyBorder="1" applyAlignment="1" applyProtection="1">
      <alignment horizontal="left" vertical="center" wrapText="1" indent="1" shrinkToFit="1"/>
    </xf>
    <xf numFmtId="176" fontId="33" fillId="0" borderId="28" xfId="0" applyNumberFormat="1" applyFont="1" applyBorder="1" applyAlignment="1" applyProtection="1">
      <alignment horizontal="left" vertical="center" indent="1" shrinkToFit="1"/>
    </xf>
    <xf numFmtId="176" fontId="33" fillId="0" borderId="12" xfId="0" applyNumberFormat="1" applyFont="1" applyBorder="1" applyAlignment="1" applyProtection="1">
      <alignment horizontal="left" vertical="center" indent="1" shrinkToFit="1"/>
    </xf>
    <xf numFmtId="176" fontId="14" fillId="0" borderId="13" xfId="0" applyNumberFormat="1" applyFont="1" applyBorder="1" applyAlignment="1" applyProtection="1">
      <alignment horizontal="left" vertical="top" wrapText="1" shrinkToFit="1"/>
    </xf>
    <xf numFmtId="176" fontId="14" fillId="0" borderId="14" xfId="0" applyNumberFormat="1" applyFont="1" applyBorder="1" applyAlignment="1" applyProtection="1">
      <alignment horizontal="left" vertical="top" shrinkToFit="1"/>
    </xf>
    <xf numFmtId="176" fontId="14" fillId="0" borderId="27" xfId="0" applyNumberFormat="1" applyFont="1" applyBorder="1" applyAlignment="1" applyProtection="1">
      <alignment horizontal="left" vertical="top" shrinkToFit="1"/>
    </xf>
    <xf numFmtId="176" fontId="14" fillId="0" borderId="16" xfId="0" applyNumberFormat="1" applyFont="1" applyBorder="1" applyAlignment="1" applyProtection="1">
      <alignment horizontal="left" vertical="top" shrinkToFit="1"/>
    </xf>
    <xf numFmtId="176" fontId="14" fillId="0" borderId="0" xfId="0" applyNumberFormat="1" applyFont="1" applyBorder="1" applyAlignment="1" applyProtection="1">
      <alignment horizontal="left" vertical="top" shrinkToFit="1"/>
    </xf>
    <xf numFmtId="176" fontId="14" fillId="0" borderId="15" xfId="0" applyNumberFormat="1" applyFont="1" applyBorder="1" applyAlignment="1" applyProtection="1">
      <alignment horizontal="left" vertical="top" shrinkToFit="1"/>
    </xf>
    <xf numFmtId="176" fontId="14" fillId="0" borderId="18" xfId="0" applyNumberFormat="1" applyFont="1" applyBorder="1" applyAlignment="1" applyProtection="1">
      <alignment horizontal="left" vertical="top" shrinkToFit="1"/>
    </xf>
    <xf numFmtId="176" fontId="14" fillId="0" borderId="10" xfId="0" applyNumberFormat="1" applyFont="1" applyBorder="1" applyAlignment="1" applyProtection="1">
      <alignment horizontal="left" vertical="top" shrinkToFit="1"/>
    </xf>
    <xf numFmtId="176" fontId="14" fillId="0" borderId="26" xfId="0" applyNumberFormat="1" applyFont="1" applyBorder="1" applyAlignment="1" applyProtection="1">
      <alignment horizontal="left" vertical="top" shrinkToFit="1"/>
    </xf>
    <xf numFmtId="3" fontId="15" fillId="31" borderId="28" xfId="0" applyNumberFormat="1" applyFont="1" applyFill="1" applyBorder="1" applyAlignment="1" applyProtection="1">
      <alignment vertical="center" shrinkToFit="1"/>
      <protection locked="0"/>
    </xf>
    <xf numFmtId="0" fontId="14" fillId="31" borderId="11" xfId="0" applyNumberFormat="1" applyFont="1" applyFill="1" applyBorder="1" applyAlignment="1" applyProtection="1">
      <alignment horizontal="center" vertical="center" shrinkToFit="1"/>
      <protection locked="0"/>
    </xf>
    <xf numFmtId="0" fontId="14" fillId="31" borderId="28" xfId="0" applyNumberFormat="1" applyFont="1" applyFill="1" applyBorder="1" applyAlignment="1" applyProtection="1">
      <alignment horizontal="center" vertical="center" shrinkToFit="1"/>
      <protection locked="0"/>
    </xf>
    <xf numFmtId="0" fontId="14" fillId="31" borderId="12" xfId="0" applyNumberFormat="1" applyFont="1" applyFill="1" applyBorder="1" applyAlignment="1" applyProtection="1">
      <alignment horizontal="center" vertical="center" shrinkToFit="1"/>
      <protection locked="0"/>
    </xf>
    <xf numFmtId="176" fontId="56" fillId="32" borderId="0" xfId="56" applyNumberFormat="1" applyFont="1" applyFill="1" applyBorder="1" applyAlignment="1">
      <alignment horizontal="center" vertical="center" shrinkToFit="1"/>
    </xf>
    <xf numFmtId="0" fontId="14" fillId="29" borderId="19" xfId="0" applyFont="1" applyFill="1" applyBorder="1" applyAlignment="1" applyProtection="1">
      <alignment horizontal="center" vertical="center" wrapText="1" shrinkToFit="1"/>
    </xf>
    <xf numFmtId="0" fontId="14" fillId="29" borderId="13" xfId="0" applyFont="1" applyFill="1" applyBorder="1" applyAlignment="1" applyProtection="1">
      <alignment horizontal="center" vertical="center" wrapText="1" shrinkToFit="1"/>
    </xf>
    <xf numFmtId="0" fontId="14" fillId="29" borderId="14" xfId="0" applyFont="1" applyFill="1" applyBorder="1" applyAlignment="1" applyProtection="1">
      <alignment horizontal="center" vertical="center" wrapText="1" shrinkToFit="1"/>
    </xf>
    <xf numFmtId="0" fontId="14" fillId="29" borderId="27" xfId="0" applyFont="1" applyFill="1" applyBorder="1" applyAlignment="1" applyProtection="1">
      <alignment horizontal="center" vertical="center" wrapText="1" shrinkToFit="1"/>
    </xf>
    <xf numFmtId="0" fontId="14" fillId="29" borderId="18" xfId="0" applyFont="1" applyFill="1" applyBorder="1" applyAlignment="1" applyProtection="1">
      <alignment horizontal="center" vertical="center" wrapText="1" shrinkToFit="1"/>
    </xf>
    <xf numFmtId="0" fontId="14" fillId="29" borderId="10" xfId="0" applyFont="1" applyFill="1" applyBorder="1" applyAlignment="1" applyProtection="1">
      <alignment horizontal="center" vertical="center" wrapText="1" shrinkToFit="1"/>
    </xf>
    <xf numFmtId="0" fontId="14" fillId="29" borderId="26" xfId="0" applyFont="1" applyFill="1" applyBorder="1" applyAlignment="1" applyProtection="1">
      <alignment horizontal="center" vertical="center" wrapText="1" shrinkToFit="1"/>
    </xf>
    <xf numFmtId="38" fontId="15" fillId="31" borderId="28" xfId="33" applyFont="1" applyFill="1" applyBorder="1" applyAlignment="1" applyProtection="1">
      <alignment vertical="center" shrinkToFit="1"/>
      <protection locked="0"/>
    </xf>
    <xf numFmtId="0" fontId="15" fillId="31" borderId="28" xfId="0" applyFont="1" applyFill="1" applyBorder="1" applyAlignment="1" applyProtection="1">
      <alignment vertical="center" shrinkToFit="1"/>
      <protection locked="0"/>
    </xf>
    <xf numFmtId="0" fontId="14" fillId="31" borderId="11" xfId="0" applyFont="1" applyFill="1" applyBorder="1" applyAlignment="1" applyProtection="1">
      <alignment horizontal="center" vertical="center" shrinkToFit="1"/>
      <protection locked="0"/>
    </xf>
    <xf numFmtId="0" fontId="14" fillId="31" borderId="28" xfId="0" applyFont="1" applyFill="1" applyBorder="1" applyAlignment="1" applyProtection="1">
      <alignment horizontal="center" vertical="center" shrinkToFit="1"/>
      <protection locked="0"/>
    </xf>
    <xf numFmtId="0" fontId="14" fillId="31" borderId="12" xfId="0" applyFont="1" applyFill="1" applyBorder="1" applyAlignment="1" applyProtection="1">
      <alignment horizontal="center" vertical="center" shrinkToFit="1"/>
      <protection locked="0"/>
    </xf>
    <xf numFmtId="0" fontId="26" fillId="0" borderId="0" xfId="0" applyFont="1" applyAlignment="1" applyProtection="1">
      <alignment horizontal="center"/>
    </xf>
    <xf numFmtId="0" fontId="27" fillId="29" borderId="11" xfId="0" applyFont="1" applyFill="1" applyBorder="1" applyAlignment="1" applyProtection="1">
      <alignment horizontal="center" vertical="center" shrinkToFit="1"/>
    </xf>
    <xf numFmtId="0" fontId="27" fillId="29" borderId="28" xfId="0" applyFont="1" applyFill="1" applyBorder="1" applyAlignment="1" applyProtection="1">
      <alignment horizontal="center" vertical="center" shrinkToFit="1"/>
    </xf>
    <xf numFmtId="0" fontId="27" fillId="29" borderId="12" xfId="0" applyFont="1" applyFill="1" applyBorder="1" applyAlignment="1" applyProtection="1">
      <alignment horizontal="center" vertical="center" shrinkToFit="1"/>
    </xf>
    <xf numFmtId="0" fontId="20" fillId="29" borderId="11" xfId="0" applyFont="1" applyFill="1" applyBorder="1" applyAlignment="1" applyProtection="1">
      <alignment horizontal="center" vertical="center" wrapText="1" shrinkToFit="1"/>
    </xf>
    <xf numFmtId="0" fontId="20" fillId="29" borderId="28" xfId="0" applyFont="1" applyFill="1" applyBorder="1" applyAlignment="1" applyProtection="1">
      <alignment horizontal="center" vertical="center" wrapText="1" shrinkToFit="1"/>
    </xf>
    <xf numFmtId="0" fontId="20" fillId="29" borderId="12" xfId="0" applyFont="1" applyFill="1" applyBorder="1" applyAlignment="1" applyProtection="1">
      <alignment horizontal="center" vertical="center" wrapText="1" shrinkToFit="1"/>
    </xf>
    <xf numFmtId="0" fontId="27" fillId="0" borderId="11" xfId="0" applyFont="1" applyBorder="1" applyAlignment="1" applyProtection="1">
      <alignment horizontal="center" vertical="center"/>
    </xf>
    <xf numFmtId="0" fontId="27" fillId="0" borderId="12" xfId="0" applyFont="1" applyBorder="1" applyAlignment="1" applyProtection="1">
      <alignment horizontal="center" vertical="center"/>
    </xf>
    <xf numFmtId="178" fontId="20" fillId="29" borderId="11" xfId="0" applyNumberFormat="1" applyFont="1" applyFill="1" applyBorder="1" applyAlignment="1" applyProtection="1">
      <alignment horizontal="center" vertical="center" shrinkToFit="1"/>
    </xf>
    <xf numFmtId="178" fontId="20" fillId="29" borderId="28" xfId="0" applyNumberFormat="1" applyFont="1" applyFill="1" applyBorder="1" applyAlignment="1" applyProtection="1">
      <alignment horizontal="center" vertical="center" shrinkToFit="1"/>
    </xf>
    <xf numFmtId="186" fontId="20" fillId="29" borderId="11" xfId="47" applyNumberFormat="1" applyFont="1" applyFill="1" applyBorder="1" applyAlignment="1" applyProtection="1">
      <alignment horizontal="center" vertical="center" wrapText="1"/>
    </xf>
    <xf numFmtId="186" fontId="20" fillId="29" borderId="12" xfId="47" applyNumberFormat="1" applyFont="1" applyFill="1" applyBorder="1" applyAlignment="1" applyProtection="1">
      <alignment horizontal="center" vertical="center" wrapText="1"/>
    </xf>
    <xf numFmtId="0" fontId="20" fillId="29" borderId="11" xfId="0" applyFont="1" applyFill="1" applyBorder="1" applyAlignment="1" applyProtection="1">
      <alignment horizontal="center" vertical="center"/>
    </xf>
    <xf numFmtId="0" fontId="20" fillId="29" borderId="28" xfId="0" applyFont="1" applyFill="1" applyBorder="1" applyAlignment="1" applyProtection="1">
      <alignment horizontal="center" vertical="center"/>
    </xf>
    <xf numFmtId="0" fontId="20" fillId="29" borderId="12" xfId="0" applyFont="1" applyFill="1" applyBorder="1" applyAlignment="1" applyProtection="1">
      <alignment horizontal="center" vertical="center"/>
    </xf>
    <xf numFmtId="0" fontId="27" fillId="0" borderId="11" xfId="0" applyFont="1" applyBorder="1" applyAlignment="1" applyProtection="1">
      <alignment horizontal="center" vertical="center" shrinkToFit="1"/>
    </xf>
    <xf numFmtId="0" fontId="27" fillId="0" borderId="12" xfId="0" applyFont="1" applyBorder="1" applyAlignment="1" applyProtection="1">
      <alignment horizontal="center" vertical="center" shrinkToFit="1"/>
    </xf>
    <xf numFmtId="0" fontId="20" fillId="29" borderId="11" xfId="0" applyFont="1" applyFill="1" applyBorder="1" applyAlignment="1" applyProtection="1">
      <alignment horizontal="center" vertical="center" shrinkToFit="1"/>
    </xf>
    <xf numFmtId="0" fontId="20" fillId="29" borderId="28" xfId="0" applyFont="1" applyFill="1" applyBorder="1" applyAlignment="1" applyProtection="1">
      <alignment horizontal="center" vertical="center" shrinkToFit="1"/>
    </xf>
    <xf numFmtId="0" fontId="20" fillId="29" borderId="12" xfId="0" applyFont="1" applyFill="1" applyBorder="1" applyAlignment="1" applyProtection="1">
      <alignment horizontal="center" vertical="center" shrinkToFit="1"/>
    </xf>
    <xf numFmtId="0" fontId="27" fillId="0" borderId="28" xfId="0" applyFont="1" applyBorder="1" applyAlignment="1" applyProtection="1">
      <alignment horizontal="center" vertical="center" shrinkToFit="1"/>
    </xf>
    <xf numFmtId="0" fontId="20" fillId="31" borderId="11" xfId="0" applyFont="1" applyFill="1" applyBorder="1" applyAlignment="1" applyProtection="1">
      <alignment horizontal="center" shrinkToFit="1"/>
      <protection locked="0"/>
    </xf>
    <xf numFmtId="0" fontId="20" fillId="31" borderId="12" xfId="0" applyFont="1" applyFill="1" applyBorder="1" applyAlignment="1" applyProtection="1">
      <alignment horizontal="center" shrinkToFit="1"/>
      <protection locked="0"/>
    </xf>
    <xf numFmtId="38" fontId="20" fillId="31" borderId="11" xfId="33" applyFont="1" applyFill="1" applyBorder="1" applyAlignment="1" applyProtection="1">
      <alignment horizontal="center" shrinkToFit="1"/>
      <protection locked="0"/>
    </xf>
    <xf numFmtId="38" fontId="20" fillId="31" borderId="12" xfId="33" applyFont="1" applyFill="1" applyBorder="1" applyAlignment="1" applyProtection="1">
      <alignment horizontal="center" shrinkToFit="1"/>
      <protection locked="0"/>
    </xf>
    <xf numFmtId="0" fontId="27" fillId="0" borderId="28" xfId="0" applyFont="1" applyBorder="1" applyAlignment="1" applyProtection="1">
      <alignment horizontal="center" vertical="center"/>
    </xf>
    <xf numFmtId="0" fontId="27" fillId="0" borderId="21" xfId="0" applyFont="1" applyBorder="1" applyAlignment="1" applyProtection="1">
      <alignment horizontal="center" vertical="center"/>
    </xf>
    <xf numFmtId="0" fontId="27" fillId="0" borderId="23" xfId="0" applyFont="1" applyBorder="1" applyAlignment="1" applyProtection="1">
      <alignment horizontal="center" vertical="center"/>
    </xf>
    <xf numFmtId="0" fontId="27" fillId="0" borderId="100" xfId="0" applyFont="1" applyBorder="1" applyAlignment="1" applyProtection="1">
      <alignment horizontal="center" vertical="center"/>
    </xf>
    <xf numFmtId="0" fontId="27" fillId="0" borderId="101" xfId="0" applyFont="1" applyBorder="1" applyAlignment="1" applyProtection="1">
      <alignment horizontal="center" vertical="center"/>
    </xf>
    <xf numFmtId="0" fontId="27" fillId="0" borderId="13" xfId="0" applyFont="1" applyBorder="1" applyAlignment="1" applyProtection="1">
      <alignment horizontal="center" vertical="center"/>
    </xf>
    <xf numFmtId="0" fontId="27" fillId="0" borderId="27" xfId="0" applyFont="1" applyBorder="1" applyAlignment="1" applyProtection="1">
      <alignment horizontal="center" vertical="center"/>
    </xf>
    <xf numFmtId="0" fontId="27" fillId="0" borderId="18" xfId="0" applyFont="1" applyBorder="1" applyAlignment="1" applyProtection="1">
      <alignment horizontal="center" vertical="center"/>
    </xf>
    <xf numFmtId="0" fontId="27" fillId="0" borderId="26" xfId="0" applyFont="1" applyBorder="1" applyAlignment="1" applyProtection="1">
      <alignment horizontal="center" vertical="center"/>
    </xf>
    <xf numFmtId="0" fontId="27" fillId="0" borderId="101" xfId="0" applyFont="1" applyBorder="1" applyAlignment="1" applyProtection="1">
      <alignment horizontal="center" vertical="center" wrapText="1"/>
    </xf>
    <xf numFmtId="0" fontId="27" fillId="0" borderId="12" xfId="0" applyFont="1" applyBorder="1" applyAlignment="1" applyProtection="1">
      <alignment horizontal="center" vertical="center" wrapText="1"/>
    </xf>
    <xf numFmtId="0" fontId="27" fillId="0" borderId="11" xfId="0" applyFont="1" applyBorder="1" applyAlignment="1" applyProtection="1">
      <alignment horizontal="center" vertical="center" wrapText="1"/>
    </xf>
    <xf numFmtId="0" fontId="20" fillId="31" borderId="101" xfId="0" applyFont="1" applyFill="1" applyBorder="1" applyAlignment="1" applyProtection="1">
      <alignment horizontal="center" shrinkToFit="1"/>
      <protection locked="0"/>
    </xf>
    <xf numFmtId="49" fontId="20" fillId="31" borderId="11" xfId="0" applyNumberFormat="1" applyFont="1" applyFill="1" applyBorder="1" applyAlignment="1" applyProtection="1">
      <alignment horizontal="center" shrinkToFit="1"/>
      <protection locked="0"/>
    </xf>
    <xf numFmtId="49" fontId="20" fillId="31" borderId="12" xfId="0" applyNumberFormat="1" applyFont="1" applyFill="1" applyBorder="1" applyAlignment="1" applyProtection="1">
      <alignment horizontal="center" shrinkToFit="1"/>
      <protection locked="0"/>
    </xf>
    <xf numFmtId="0" fontId="20" fillId="31" borderId="28" xfId="0" applyFont="1" applyFill="1" applyBorder="1" applyAlignment="1" applyProtection="1">
      <alignment horizontal="center" shrinkToFit="1"/>
      <protection locked="0"/>
    </xf>
    <xf numFmtId="176" fontId="56" fillId="32" borderId="0" xfId="56" applyNumberFormat="1" applyFont="1" applyFill="1" applyBorder="1" applyAlignment="1">
      <alignment horizontal="left" vertical="center" shrinkToFit="1"/>
    </xf>
    <xf numFmtId="0" fontId="62" fillId="0" borderId="0" xfId="44" applyFont="1" applyFill="1" applyAlignment="1" applyProtection="1">
      <alignment horizontal="justify" vertical="center" wrapText="1"/>
    </xf>
    <xf numFmtId="0" fontId="64" fillId="0" borderId="0" xfId="44" applyFill="1" applyProtection="1">
      <alignment vertical="center"/>
    </xf>
    <xf numFmtId="0" fontId="62" fillId="0" borderId="0" xfId="44" applyFont="1" applyFill="1" applyAlignment="1" applyProtection="1">
      <alignment horizontal="center" vertical="center" wrapText="1"/>
    </xf>
    <xf numFmtId="0" fontId="60" fillId="29" borderId="0" xfId="44" applyFont="1" applyFill="1" applyAlignment="1" applyProtection="1">
      <alignment horizontal="justify" vertical="center" wrapText="1"/>
    </xf>
    <xf numFmtId="0" fontId="64" fillId="29" borderId="0" xfId="44" applyFill="1" applyProtection="1">
      <alignment vertical="center"/>
    </xf>
    <xf numFmtId="0" fontId="62" fillId="29" borderId="10" xfId="44" applyFont="1" applyFill="1" applyBorder="1" applyAlignment="1" applyProtection="1">
      <alignment horizontal="left" indent="1" shrinkToFit="1"/>
    </xf>
    <xf numFmtId="0" fontId="62" fillId="29" borderId="28" xfId="44" applyFont="1" applyFill="1" applyBorder="1" applyAlignment="1" applyProtection="1">
      <alignment horizontal="left" shrinkToFit="1"/>
    </xf>
    <xf numFmtId="0" fontId="62" fillId="29" borderId="10" xfId="44" applyFont="1" applyFill="1" applyBorder="1" applyAlignment="1" applyProtection="1">
      <alignment horizontal="justify" vertical="center" shrinkToFit="1"/>
    </xf>
    <xf numFmtId="0" fontId="0" fillId="29" borderId="10" xfId="0" applyFill="1" applyBorder="1" applyAlignment="1" applyProtection="1">
      <alignment vertical="center" shrinkToFit="1"/>
    </xf>
    <xf numFmtId="0" fontId="62" fillId="29" borderId="28" xfId="44" applyFont="1" applyFill="1" applyBorder="1" applyAlignment="1" applyProtection="1">
      <alignment horizontal="justify" vertical="center" shrinkToFit="1"/>
    </xf>
    <xf numFmtId="0" fontId="0" fillId="29" borderId="28" xfId="0" applyFill="1" applyBorder="1" applyAlignment="1" applyProtection="1">
      <alignment vertical="center" shrinkToFit="1"/>
    </xf>
    <xf numFmtId="0" fontId="59" fillId="0" borderId="0" xfId="44" applyFont="1" applyFill="1" applyAlignment="1" applyProtection="1">
      <alignment vertical="center" wrapText="1"/>
    </xf>
    <xf numFmtId="0" fontId="62" fillId="0" borderId="13" xfId="44" applyFont="1" applyFill="1" applyBorder="1" applyAlignment="1" applyProtection="1">
      <alignment horizontal="center" vertical="center" wrapText="1"/>
    </xf>
    <xf numFmtId="0" fontId="64" fillId="0" borderId="14" xfId="44" applyFill="1" applyBorder="1" applyAlignment="1" applyProtection="1">
      <alignment vertical="center"/>
    </xf>
    <xf numFmtId="0" fontId="64" fillId="0" borderId="27" xfId="44" applyFill="1" applyBorder="1" applyAlignment="1" applyProtection="1">
      <alignment vertical="center"/>
    </xf>
    <xf numFmtId="0" fontId="62" fillId="0" borderId="18" xfId="44" applyFont="1" applyFill="1" applyBorder="1" applyAlignment="1" applyProtection="1">
      <alignment horizontal="center" vertical="center" wrapText="1"/>
    </xf>
    <xf numFmtId="0" fontId="64" fillId="0" borderId="10" xfId="44" applyFill="1" applyBorder="1" applyAlignment="1" applyProtection="1">
      <alignment vertical="center"/>
    </xf>
    <xf numFmtId="0" fontId="64" fillId="0" borderId="26" xfId="44" applyFill="1" applyBorder="1" applyAlignment="1" applyProtection="1">
      <alignment vertical="center"/>
    </xf>
    <xf numFmtId="0" fontId="64" fillId="0" borderId="14" xfId="44" applyFill="1" applyBorder="1" applyAlignment="1" applyProtection="1">
      <alignment horizontal="center" vertical="center" wrapText="1"/>
    </xf>
    <xf numFmtId="0" fontId="64" fillId="0" borderId="27" xfId="44" applyFill="1" applyBorder="1" applyAlignment="1" applyProtection="1">
      <alignment horizontal="center" vertical="center" wrapText="1"/>
    </xf>
    <xf numFmtId="0" fontId="62" fillId="0" borderId="16" xfId="44" applyFont="1" applyFill="1" applyBorder="1" applyAlignment="1" applyProtection="1">
      <alignment horizontal="center" vertical="center" wrapText="1"/>
    </xf>
    <xf numFmtId="0" fontId="64" fillId="0" borderId="0" xfId="44" applyFill="1" applyBorder="1" applyAlignment="1" applyProtection="1">
      <alignment horizontal="center" vertical="center" wrapText="1"/>
    </xf>
    <xf numFmtId="0" fontId="64" fillId="0" borderId="15" xfId="44" applyFill="1" applyBorder="1" applyAlignment="1" applyProtection="1">
      <alignment horizontal="center" vertical="center" wrapText="1"/>
    </xf>
    <xf numFmtId="0" fontId="64" fillId="0" borderId="0" xfId="44" applyFill="1" applyBorder="1" applyAlignment="1" applyProtection="1">
      <alignment vertical="center"/>
    </xf>
    <xf numFmtId="0" fontId="64" fillId="0" borderId="15" xfId="44" applyFill="1" applyBorder="1" applyAlignment="1" applyProtection="1">
      <alignment vertical="center"/>
    </xf>
    <xf numFmtId="0" fontId="62" fillId="30" borderId="19" xfId="44" applyFont="1" applyFill="1" applyBorder="1" applyAlignment="1" applyProtection="1">
      <alignment horizontal="center" vertical="center" wrapText="1"/>
      <protection locked="0"/>
    </xf>
    <xf numFmtId="0" fontId="62" fillId="30" borderId="11" xfId="44" applyFont="1" applyFill="1" applyBorder="1" applyAlignment="1" applyProtection="1">
      <alignment horizontal="center" vertical="center" wrapText="1"/>
      <protection locked="0"/>
    </xf>
    <xf numFmtId="0" fontId="0" fillId="30" borderId="28" xfId="0" applyFill="1" applyBorder="1" applyAlignment="1" applyProtection="1">
      <alignment horizontal="center" vertical="center" wrapText="1"/>
      <protection locked="0"/>
    </xf>
    <xf numFmtId="0" fontId="0" fillId="30" borderId="12" xfId="0" applyFill="1" applyBorder="1" applyAlignment="1" applyProtection="1">
      <alignment horizontal="center" vertical="center" wrapText="1"/>
      <protection locked="0"/>
    </xf>
    <xf numFmtId="0" fontId="62" fillId="0" borderId="0" xfId="44" applyFont="1" applyAlignment="1" applyProtection="1">
      <alignment horizontal="justify" vertical="center" wrapText="1"/>
    </xf>
    <xf numFmtId="0" fontId="64" fillId="0" borderId="0" xfId="44" applyProtection="1">
      <alignment vertical="center"/>
    </xf>
    <xf numFmtId="3" fontId="64" fillId="30" borderId="10" xfId="44" applyNumberFormat="1" applyFill="1" applyBorder="1" applyAlignment="1" applyProtection="1">
      <alignment vertical="center"/>
      <protection locked="0"/>
    </xf>
    <xf numFmtId="176" fontId="17" fillId="30" borderId="15" xfId="53" applyNumberFormat="1" applyFont="1" applyFill="1" applyBorder="1" applyAlignment="1">
      <alignment horizontal="center" vertical="center"/>
    </xf>
    <xf numFmtId="0" fontId="14" fillId="0" borderId="19" xfId="0" applyFont="1" applyBorder="1" applyAlignment="1" applyProtection="1">
      <alignment horizontal="center" vertical="center" wrapText="1"/>
    </xf>
    <xf numFmtId="0" fontId="14" fillId="0" borderId="11" xfId="0" applyFont="1" applyBorder="1" applyAlignment="1" applyProtection="1">
      <alignment horizontal="center" vertical="center" shrinkToFit="1"/>
    </xf>
    <xf numFmtId="0" fontId="14" fillId="0" borderId="28" xfId="0" applyFont="1" applyBorder="1" applyAlignment="1" applyProtection="1">
      <alignment horizontal="center" vertical="center" shrinkToFit="1"/>
    </xf>
    <xf numFmtId="0" fontId="14" fillId="0" borderId="12" xfId="0" applyFont="1" applyBorder="1" applyAlignment="1" applyProtection="1">
      <alignment horizontal="center" vertical="center" shrinkToFit="1"/>
    </xf>
    <xf numFmtId="178" fontId="14" fillId="31" borderId="70" xfId="0" applyNumberFormat="1" applyFont="1" applyFill="1" applyBorder="1" applyAlignment="1" applyProtection="1">
      <alignment horizontal="center" vertical="center" shrinkToFit="1"/>
      <protection locked="0"/>
    </xf>
    <xf numFmtId="178" fontId="14" fillId="31" borderId="72" xfId="0" applyNumberFormat="1" applyFont="1" applyFill="1" applyBorder="1" applyAlignment="1" applyProtection="1">
      <alignment horizontal="center" vertical="center" shrinkToFit="1"/>
      <protection locked="0"/>
    </xf>
    <xf numFmtId="178" fontId="14" fillId="31" borderId="73" xfId="0" applyNumberFormat="1" applyFont="1" applyFill="1" applyBorder="1" applyAlignment="1" applyProtection="1">
      <alignment horizontal="center" vertical="center" shrinkToFit="1"/>
      <protection locked="0"/>
    </xf>
    <xf numFmtId="0" fontId="14" fillId="31" borderId="70" xfId="0" applyFont="1" applyFill="1" applyBorder="1" applyAlignment="1" applyProtection="1">
      <alignment horizontal="left" vertical="center" indent="1"/>
      <protection locked="0"/>
    </xf>
    <xf numFmtId="0" fontId="14" fillId="31" borderId="72" xfId="0" applyFont="1" applyFill="1" applyBorder="1" applyAlignment="1" applyProtection="1">
      <alignment horizontal="left" vertical="center" indent="1"/>
      <protection locked="0"/>
    </xf>
    <xf numFmtId="0" fontId="14" fillId="31" borderId="73" xfId="0" applyFont="1" applyFill="1" applyBorder="1" applyAlignment="1" applyProtection="1">
      <alignment horizontal="left" vertical="center" indent="1"/>
      <protection locked="0"/>
    </xf>
    <xf numFmtId="178" fontId="14" fillId="31" borderId="75" xfId="0" applyNumberFormat="1" applyFont="1" applyFill="1" applyBorder="1" applyAlignment="1" applyProtection="1">
      <alignment horizontal="center" vertical="center" shrinkToFit="1"/>
      <protection locked="0"/>
    </xf>
    <xf numFmtId="178" fontId="14" fillId="31" borderId="59" xfId="0" applyNumberFormat="1" applyFont="1" applyFill="1" applyBorder="1" applyAlignment="1" applyProtection="1">
      <alignment horizontal="center" vertical="center" shrinkToFit="1"/>
      <protection locked="0"/>
    </xf>
    <xf numFmtId="178" fontId="14" fillId="31" borderId="74" xfId="0" applyNumberFormat="1" applyFont="1" applyFill="1" applyBorder="1" applyAlignment="1" applyProtection="1">
      <alignment horizontal="center" vertical="center" shrinkToFit="1"/>
      <protection locked="0"/>
    </xf>
    <xf numFmtId="0" fontId="14" fillId="31" borderId="75" xfId="0" applyFont="1" applyFill="1" applyBorder="1" applyAlignment="1" applyProtection="1">
      <alignment horizontal="left" vertical="center" indent="1"/>
      <protection locked="0"/>
    </xf>
    <xf numFmtId="0" fontId="14" fillId="31" borderId="59" xfId="0" applyFont="1" applyFill="1" applyBorder="1" applyAlignment="1" applyProtection="1">
      <alignment horizontal="left" vertical="center" indent="1"/>
      <protection locked="0"/>
    </xf>
    <xf numFmtId="0" fontId="14" fillId="31" borderId="74" xfId="0" applyFont="1" applyFill="1" applyBorder="1" applyAlignment="1" applyProtection="1">
      <alignment horizontal="left" vertical="center" indent="1"/>
      <protection locked="0"/>
    </xf>
    <xf numFmtId="178" fontId="14" fillId="31" borderId="99" xfId="0" applyNumberFormat="1" applyFont="1" applyFill="1" applyBorder="1" applyAlignment="1" applyProtection="1">
      <alignment horizontal="center" vertical="center" shrinkToFit="1"/>
      <protection locked="0"/>
    </xf>
    <xf numFmtId="178" fontId="14" fillId="31" borderId="77" xfId="0" applyNumberFormat="1" applyFont="1" applyFill="1" applyBorder="1" applyAlignment="1" applyProtection="1">
      <alignment horizontal="center" vertical="center" shrinkToFit="1"/>
      <protection locked="0"/>
    </xf>
    <xf numFmtId="178" fontId="14" fillId="31" borderId="78" xfId="0" applyNumberFormat="1" applyFont="1" applyFill="1" applyBorder="1" applyAlignment="1" applyProtection="1">
      <alignment horizontal="center" vertical="center" shrinkToFit="1"/>
      <protection locked="0"/>
    </xf>
    <xf numFmtId="0" fontId="14" fillId="31" borderId="99" xfId="0" applyFont="1" applyFill="1" applyBorder="1" applyAlignment="1" applyProtection="1">
      <alignment horizontal="left" vertical="center" indent="1"/>
      <protection locked="0"/>
    </xf>
    <xf numFmtId="0" fontId="14" fillId="31" borderId="77" xfId="0" applyFont="1" applyFill="1" applyBorder="1" applyAlignment="1" applyProtection="1">
      <alignment horizontal="left" vertical="center" indent="1"/>
      <protection locked="0"/>
    </xf>
    <xf numFmtId="0" fontId="14" fillId="31" borderId="78" xfId="0" applyFont="1" applyFill="1" applyBorder="1" applyAlignment="1" applyProtection="1">
      <alignment horizontal="left" vertical="center" indent="1"/>
      <protection locked="0"/>
    </xf>
    <xf numFmtId="0" fontId="12" fillId="0" borderId="14" xfId="67" applyBorder="1" applyAlignment="1">
      <alignment horizontal="center"/>
    </xf>
    <xf numFmtId="0" fontId="12" fillId="0" borderId="27" xfId="67" applyBorder="1" applyAlignment="1">
      <alignment horizontal="center"/>
    </xf>
    <xf numFmtId="0" fontId="12" fillId="33" borderId="0" xfId="67" applyFill="1" applyBorder="1" applyAlignment="1">
      <alignment horizontal="center"/>
    </xf>
    <xf numFmtId="0" fontId="12" fillId="33" borderId="15" xfId="67" applyFill="1" applyBorder="1" applyAlignment="1">
      <alignment horizontal="center"/>
    </xf>
    <xf numFmtId="0" fontId="12" fillId="40" borderId="0" xfId="67" applyFill="1" applyBorder="1" applyAlignment="1">
      <alignment horizontal="center"/>
    </xf>
    <xf numFmtId="0" fontId="150" fillId="0" borderId="16" xfId="67" applyFont="1" applyBorder="1" applyAlignment="1">
      <alignment horizontal="center"/>
    </xf>
    <xf numFmtId="0" fontId="150" fillId="0" borderId="0" xfId="67" applyFont="1" applyBorder="1" applyAlignment="1">
      <alignment horizontal="center"/>
    </xf>
    <xf numFmtId="0" fontId="150" fillId="0" borderId="15" xfId="67" applyFont="1" applyBorder="1" applyAlignment="1">
      <alignment horizontal="center"/>
    </xf>
    <xf numFmtId="0" fontId="12" fillId="0" borderId="21" xfId="67" applyBorder="1" applyAlignment="1">
      <alignment vertical="center"/>
    </xf>
    <xf numFmtId="0" fontId="12" fillId="0" borderId="23" xfId="67" applyBorder="1" applyAlignment="1">
      <alignment vertical="center"/>
    </xf>
    <xf numFmtId="0" fontId="12" fillId="0" borderId="21" xfId="67" applyBorder="1" applyAlignment="1">
      <alignment horizontal="center" vertical="center"/>
    </xf>
    <xf numFmtId="0" fontId="12" fillId="0" borderId="23" xfId="67" applyBorder="1" applyAlignment="1">
      <alignment horizontal="center" vertical="center"/>
    </xf>
    <xf numFmtId="0" fontId="31" fillId="0" borderId="13" xfId="67" applyFont="1" applyBorder="1" applyAlignment="1">
      <alignment horizontal="center" vertical="center"/>
    </xf>
    <xf numFmtId="0" fontId="31" fillId="0" borderId="14" xfId="67" applyFont="1" applyBorder="1" applyAlignment="1">
      <alignment horizontal="center" vertical="center"/>
    </xf>
    <xf numFmtId="0" fontId="31" fillId="0" borderId="27" xfId="67" applyFont="1" applyBorder="1" applyAlignment="1">
      <alignment horizontal="center" vertical="center"/>
    </xf>
    <xf numFmtId="0" fontId="31" fillId="0" borderId="18" xfId="67" applyFont="1" applyBorder="1" applyAlignment="1">
      <alignment horizontal="center" vertical="center"/>
    </xf>
    <xf numFmtId="0" fontId="31" fillId="0" borderId="10" xfId="67" applyFont="1" applyBorder="1" applyAlignment="1">
      <alignment horizontal="center" vertical="center"/>
    </xf>
    <xf numFmtId="0" fontId="31" fillId="0" borderId="26" xfId="67" applyFont="1" applyBorder="1" applyAlignment="1">
      <alignment horizontal="center" vertical="center"/>
    </xf>
    <xf numFmtId="0" fontId="12" fillId="40" borderId="0" xfId="67" applyFill="1" applyBorder="1" applyAlignment="1">
      <alignment horizontal="left"/>
    </xf>
    <xf numFmtId="0" fontId="12" fillId="29" borderId="13" xfId="67" applyFill="1" applyBorder="1" applyAlignment="1">
      <alignment horizontal="center" vertical="center" wrapText="1"/>
    </xf>
    <xf numFmtId="0" fontId="12" fillId="29" borderId="27" xfId="67" applyFill="1" applyBorder="1" applyAlignment="1">
      <alignment horizontal="center" vertical="center" wrapText="1"/>
    </xf>
    <xf numFmtId="0" fontId="12" fillId="29" borderId="18" xfId="67" applyFill="1" applyBorder="1" applyAlignment="1">
      <alignment horizontal="center" vertical="center" wrapText="1"/>
    </xf>
    <xf numFmtId="0" fontId="12" fillId="29" borderId="26" xfId="67" applyFill="1" applyBorder="1" applyAlignment="1">
      <alignment horizontal="center" vertical="center" wrapText="1"/>
    </xf>
    <xf numFmtId="0" fontId="12" fillId="29" borderId="14" xfId="67" applyFill="1" applyBorder="1" applyAlignment="1">
      <alignment horizontal="center" vertical="center" wrapText="1"/>
    </xf>
    <xf numFmtId="0" fontId="12" fillId="29" borderId="10" xfId="67" applyFill="1" applyBorder="1" applyAlignment="1">
      <alignment horizontal="center" vertical="center" wrapText="1"/>
    </xf>
    <xf numFmtId="0" fontId="12" fillId="29" borderId="13" xfId="67" applyFill="1" applyBorder="1" applyAlignment="1">
      <alignment horizontal="center" vertical="center"/>
    </xf>
    <xf numFmtId="0" fontId="12" fillId="29" borderId="27" xfId="67" applyFill="1" applyBorder="1" applyAlignment="1">
      <alignment horizontal="center" vertical="center"/>
    </xf>
    <xf numFmtId="0" fontId="12" fillId="29" borderId="18" xfId="67" applyFill="1" applyBorder="1" applyAlignment="1">
      <alignment horizontal="center" vertical="center"/>
    </xf>
    <xf numFmtId="0" fontId="12" fillId="29" borderId="26" xfId="67" applyFill="1" applyBorder="1" applyAlignment="1">
      <alignment horizontal="center" vertical="center"/>
    </xf>
    <xf numFmtId="0" fontId="12" fillId="29" borderId="14" xfId="67" applyFill="1" applyBorder="1" applyAlignment="1">
      <alignment horizontal="center" vertical="center"/>
    </xf>
    <xf numFmtId="0" fontId="12" fillId="29" borderId="10" xfId="67" applyFill="1" applyBorder="1" applyAlignment="1">
      <alignment horizontal="center" vertical="center"/>
    </xf>
    <xf numFmtId="0" fontId="12" fillId="29" borderId="11" xfId="67" applyFill="1" applyBorder="1" applyAlignment="1">
      <alignment horizontal="right" vertical="center"/>
    </xf>
    <xf numFmtId="0" fontId="12" fillId="29" borderId="28" xfId="67" applyFill="1" applyBorder="1" applyAlignment="1">
      <alignment horizontal="right" vertical="center"/>
    </xf>
    <xf numFmtId="0" fontId="12" fillId="29" borderId="28" xfId="67" applyFill="1" applyBorder="1" applyAlignment="1">
      <alignment horizontal="center" vertical="center"/>
    </xf>
    <xf numFmtId="0" fontId="12" fillId="32" borderId="11" xfId="67" applyFill="1" applyBorder="1" applyAlignment="1">
      <alignment horizontal="left" vertical="center"/>
    </xf>
    <xf numFmtId="0" fontId="12" fillId="32" borderId="28" xfId="67" applyFill="1" applyBorder="1" applyAlignment="1">
      <alignment horizontal="left" vertical="center"/>
    </xf>
    <xf numFmtId="0" fontId="12" fillId="32" borderId="12" xfId="67" applyFill="1" applyBorder="1" applyAlignment="1">
      <alignment horizontal="left" vertical="center"/>
    </xf>
    <xf numFmtId="0" fontId="110" fillId="0" borderId="0" xfId="54" applyFont="1" applyFill="1" applyBorder="1" applyAlignment="1">
      <alignment vertical="center" shrinkToFit="1"/>
    </xf>
    <xf numFmtId="0" fontId="110" fillId="0" borderId="31" xfId="54" applyFont="1" applyFill="1" applyBorder="1" applyAlignment="1">
      <alignment vertical="center" shrinkToFit="1"/>
    </xf>
    <xf numFmtId="0" fontId="158" fillId="0" borderId="0" xfId="54" applyFont="1" applyFill="1" applyAlignment="1">
      <alignment horizontal="center"/>
    </xf>
    <xf numFmtId="0" fontId="110" fillId="0" borderId="10" xfId="54" applyFont="1" applyFill="1" applyBorder="1" applyAlignment="1">
      <alignment horizontal="center" vertical="center" shrinkToFit="1"/>
    </xf>
    <xf numFmtId="0" fontId="37" fillId="0" borderId="103" xfId="54" applyFont="1" applyFill="1" applyBorder="1" applyAlignment="1">
      <alignment horizontal="center"/>
    </xf>
    <xf numFmtId="0" fontId="37" fillId="0" borderId="96" xfId="54" applyFont="1" applyFill="1" applyBorder="1" applyAlignment="1">
      <alignment horizontal="center"/>
    </xf>
    <xf numFmtId="0" fontId="37" fillId="0" borderId="95" xfId="54" applyFont="1" applyFill="1" applyBorder="1" applyAlignment="1">
      <alignment horizontal="center"/>
    </xf>
    <xf numFmtId="0" fontId="37" fillId="0" borderId="102" xfId="54" applyFont="1" applyFill="1" applyBorder="1" applyAlignment="1">
      <alignment horizontal="center" vertical="top" wrapText="1"/>
    </xf>
    <xf numFmtId="0" fontId="37" fillId="0" borderId="29" xfId="54" applyFont="1" applyFill="1" applyBorder="1" applyAlignment="1">
      <alignment horizontal="center" vertical="top" wrapText="1"/>
    </xf>
    <xf numFmtId="0" fontId="37" fillId="0" borderId="30" xfId="54" applyFont="1" applyFill="1" applyBorder="1" applyAlignment="1">
      <alignment horizontal="center" vertical="top" wrapText="1"/>
    </xf>
    <xf numFmtId="0" fontId="37" fillId="0" borderId="16" xfId="54" applyFont="1" applyFill="1" applyBorder="1" applyAlignment="1">
      <alignment horizontal="center" vertical="top" wrapText="1"/>
    </xf>
    <xf numFmtId="0" fontId="37" fillId="0" borderId="0" xfId="54" applyFont="1" applyFill="1" applyBorder="1" applyAlignment="1">
      <alignment horizontal="center" vertical="top" wrapText="1"/>
    </xf>
    <xf numFmtId="0" fontId="37" fillId="0" borderId="31" xfId="54" applyFont="1" applyFill="1" applyBorder="1" applyAlignment="1">
      <alignment horizontal="center" vertical="top" wrapText="1"/>
    </xf>
    <xf numFmtId="0" fontId="37" fillId="0" borderId="36" xfId="54" applyFont="1" applyFill="1" applyBorder="1" applyAlignment="1">
      <alignment horizontal="center" vertical="top" wrapText="1"/>
    </xf>
    <xf numFmtId="0" fontId="37" fillId="0" borderId="32" xfId="54" applyFont="1" applyFill="1" applyBorder="1" applyAlignment="1">
      <alignment horizontal="center" vertical="top" wrapText="1"/>
    </xf>
    <xf numFmtId="0" fontId="37" fillId="0" borderId="33" xfId="54" applyFont="1" applyFill="1" applyBorder="1" applyAlignment="1">
      <alignment horizontal="center" vertical="top" wrapText="1"/>
    </xf>
    <xf numFmtId="0" fontId="37" fillId="0" borderId="37" xfId="54" applyFont="1" applyFill="1" applyBorder="1" applyAlignment="1">
      <alignment horizontal="center" vertical="center" wrapText="1"/>
    </xf>
    <xf numFmtId="0" fontId="37" fillId="0" borderId="29" xfId="54" applyFont="1" applyFill="1" applyBorder="1" applyAlignment="1">
      <alignment horizontal="center" vertical="center" wrapText="1"/>
    </xf>
    <xf numFmtId="0" fontId="37" fillId="0" borderId="30" xfId="54" applyFont="1" applyFill="1" applyBorder="1" applyAlignment="1">
      <alignment horizontal="center" vertical="center" wrapText="1"/>
    </xf>
    <xf numFmtId="0" fontId="37" fillId="0" borderId="41" xfId="54" applyFont="1" applyFill="1" applyBorder="1" applyAlignment="1">
      <alignment horizontal="center" vertical="center" wrapText="1"/>
    </xf>
    <xf numFmtId="0" fontId="37" fillId="0" borderId="10" xfId="54" applyFont="1" applyFill="1" applyBorder="1" applyAlignment="1">
      <alignment horizontal="center" vertical="center" wrapText="1"/>
    </xf>
    <xf numFmtId="0" fontId="37" fillId="0" borderId="34" xfId="54" applyFont="1" applyFill="1" applyBorder="1" applyAlignment="1">
      <alignment horizontal="center" vertical="center" wrapText="1"/>
    </xf>
    <xf numFmtId="0" fontId="37" fillId="0" borderId="110" xfId="54" applyFont="1" applyFill="1" applyBorder="1" applyAlignment="1">
      <alignment horizontal="center"/>
    </xf>
    <xf numFmtId="0" fontId="37" fillId="0" borderId="113" xfId="54" applyFont="1" applyFill="1" applyBorder="1" applyAlignment="1">
      <alignment horizontal="center"/>
    </xf>
    <xf numFmtId="0" fontId="37" fillId="0" borderId="115" xfId="54" applyFont="1" applyFill="1" applyBorder="1" applyAlignment="1">
      <alignment horizontal="center"/>
    </xf>
    <xf numFmtId="0" fontId="37" fillId="0" borderId="102" xfId="54" applyFont="1" applyFill="1" applyBorder="1" applyAlignment="1">
      <alignment horizontal="center"/>
    </xf>
    <xf numFmtId="0" fontId="37" fillId="0" borderId="29" xfId="54" applyFont="1" applyFill="1" applyBorder="1" applyAlignment="1">
      <alignment horizontal="center"/>
    </xf>
    <xf numFmtId="0" fontId="37" fillId="0" borderId="30" xfId="54" applyFont="1" applyFill="1" applyBorder="1" applyAlignment="1">
      <alignment horizontal="center"/>
    </xf>
    <xf numFmtId="0" fontId="37" fillId="0" borderId="16" xfId="54" applyFont="1" applyFill="1" applyBorder="1" applyAlignment="1">
      <alignment horizontal="center"/>
    </xf>
    <xf numFmtId="0" fontId="37" fillId="0" borderId="0" xfId="54" applyFont="1" applyFill="1" applyBorder="1" applyAlignment="1">
      <alignment horizontal="center"/>
    </xf>
    <xf numFmtId="0" fontId="37" fillId="0" borderId="31" xfId="54" applyFont="1" applyFill="1" applyBorder="1" applyAlignment="1">
      <alignment horizontal="center"/>
    </xf>
    <xf numFmtId="0" fontId="37" fillId="0" borderId="36" xfId="54" applyFont="1" applyFill="1" applyBorder="1" applyAlignment="1">
      <alignment horizontal="center"/>
    </xf>
    <xf numFmtId="0" fontId="37" fillId="0" borderId="32" xfId="54" applyFont="1" applyFill="1" applyBorder="1" applyAlignment="1">
      <alignment horizontal="center"/>
    </xf>
    <xf numFmtId="0" fontId="37" fillId="0" borderId="33" xfId="54" applyFont="1" applyFill="1" applyBorder="1" applyAlignment="1">
      <alignment horizontal="center"/>
    </xf>
    <xf numFmtId="0" fontId="110" fillId="0" borderId="23" xfId="54" applyFont="1" applyFill="1" applyBorder="1" applyAlignment="1">
      <alignment vertical="center" shrinkToFit="1"/>
    </xf>
    <xf numFmtId="0" fontId="110" fillId="0" borderId="84" xfId="54" applyFont="1" applyFill="1" applyBorder="1" applyAlignment="1">
      <alignment vertical="center" shrinkToFit="1"/>
    </xf>
    <xf numFmtId="0" fontId="110" fillId="0" borderId="111" xfId="54" applyFont="1" applyFill="1" applyBorder="1" applyAlignment="1">
      <alignment vertical="center" shrinkToFit="1"/>
    </xf>
    <xf numFmtId="0" fontId="110" fillId="0" borderId="212" xfId="54" applyFont="1" applyFill="1" applyBorder="1" applyAlignment="1">
      <alignment vertical="center" shrinkToFit="1"/>
    </xf>
    <xf numFmtId="0" fontId="110" fillId="0" borderId="19" xfId="54" applyFont="1" applyFill="1" applyBorder="1" applyAlignment="1">
      <alignment vertical="center" shrinkToFit="1"/>
    </xf>
    <xf numFmtId="0" fontId="110" fillId="0" borderId="114" xfId="54" applyFont="1" applyFill="1" applyBorder="1" applyAlignment="1">
      <alignment vertical="center" shrinkToFit="1"/>
    </xf>
    <xf numFmtId="0" fontId="37" fillId="0" borderId="236" xfId="54" applyFont="1" applyFill="1" applyBorder="1" applyAlignment="1">
      <alignment horizontal="center"/>
    </xf>
    <xf numFmtId="0" fontId="37" fillId="0" borderId="237" xfId="54" applyFont="1" applyFill="1" applyBorder="1" applyAlignment="1">
      <alignment horizontal="center"/>
    </xf>
    <xf numFmtId="0" fontId="37" fillId="0" borderId="238" xfId="54" applyFont="1" applyFill="1" applyBorder="1" applyAlignment="1">
      <alignment horizontal="center"/>
    </xf>
    <xf numFmtId="0" fontId="37" fillId="0" borderId="239" xfId="54" applyFont="1" applyFill="1" applyBorder="1" applyAlignment="1">
      <alignment horizontal="center"/>
    </xf>
    <xf numFmtId="0" fontId="37" fillId="0" borderId="240" xfId="54" applyFont="1" applyFill="1" applyBorder="1" applyAlignment="1">
      <alignment horizontal="center"/>
    </xf>
    <xf numFmtId="0" fontId="37" fillId="0" borderId="241" xfId="54" applyFont="1" applyFill="1" applyBorder="1" applyAlignment="1">
      <alignment horizontal="center"/>
    </xf>
    <xf numFmtId="0" fontId="37" fillId="0" borderId="242" xfId="54" applyFont="1" applyFill="1" applyBorder="1" applyAlignment="1">
      <alignment horizontal="center"/>
    </xf>
    <xf numFmtId="0" fontId="37" fillId="0" borderId="243" xfId="54" applyFont="1" applyFill="1" applyBorder="1" applyAlignment="1">
      <alignment horizontal="center"/>
    </xf>
    <xf numFmtId="0" fontId="37" fillId="0" borderId="244" xfId="54" applyFont="1" applyFill="1" applyBorder="1" applyAlignment="1">
      <alignment horizontal="center"/>
    </xf>
    <xf numFmtId="0" fontId="143" fillId="0" borderId="16" xfId="85" applyBorder="1" applyAlignment="1">
      <alignment horizontal="center" vertical="center"/>
    </xf>
    <xf numFmtId="0" fontId="143" fillId="0" borderId="0" xfId="85" applyBorder="1" applyAlignment="1">
      <alignment horizontal="center" vertical="center"/>
    </xf>
    <xf numFmtId="0" fontId="143" fillId="0" borderId="15" xfId="85" applyBorder="1" applyAlignment="1">
      <alignment horizontal="center" vertical="center"/>
    </xf>
    <xf numFmtId="0" fontId="144" fillId="0" borderId="0" xfId="85" applyFont="1" applyAlignment="1">
      <alignment horizontal="center" vertical="center"/>
    </xf>
    <xf numFmtId="0" fontId="143" fillId="0" borderId="14" xfId="85" applyBorder="1" applyAlignment="1">
      <alignment horizontal="right" vertical="center"/>
    </xf>
    <xf numFmtId="0" fontId="143" fillId="0" borderId="13" xfId="85" applyBorder="1" applyAlignment="1">
      <alignment horizontal="right" vertical="center"/>
    </xf>
    <xf numFmtId="0" fontId="143" fillId="0" borderId="10" xfId="85" applyBorder="1" applyAlignment="1">
      <alignment horizontal="center" vertical="center"/>
    </xf>
    <xf numFmtId="0" fontId="143" fillId="0" borderId="26" xfId="85" applyBorder="1" applyAlignment="1">
      <alignment horizontal="center" vertical="center"/>
    </xf>
    <xf numFmtId="0" fontId="143" fillId="0" borderId="0" xfId="85" applyBorder="1" applyAlignment="1">
      <alignment horizontal="right" vertical="center"/>
    </xf>
    <xf numFmtId="0" fontId="128" fillId="0" borderId="13" xfId="83" applyFont="1" applyFill="1" applyBorder="1" applyAlignment="1">
      <alignment horizontal="center" vertical="center"/>
    </xf>
    <xf numFmtId="0" fontId="128" fillId="0" borderId="14" xfId="83" applyFont="1" applyFill="1" applyBorder="1" applyAlignment="1">
      <alignment horizontal="center" vertical="center"/>
    </xf>
    <xf numFmtId="0" fontId="37" fillId="0" borderId="14" xfId="0" applyFont="1" applyBorder="1" applyAlignment="1"/>
    <xf numFmtId="0" fontId="37" fillId="0" borderId="27" xfId="0" applyFont="1" applyBorder="1" applyAlignment="1"/>
    <xf numFmtId="0" fontId="37" fillId="0" borderId="16" xfId="0" applyFont="1" applyBorder="1" applyAlignment="1"/>
    <xf numFmtId="0" fontId="37" fillId="0" borderId="0" xfId="0" applyFont="1" applyBorder="1" applyAlignment="1"/>
    <xf numFmtId="0" fontId="37" fillId="0" borderId="15" xfId="0" applyFont="1" applyBorder="1" applyAlignment="1"/>
    <xf numFmtId="0" fontId="37" fillId="0" borderId="18" xfId="0" applyFont="1" applyBorder="1" applyAlignment="1"/>
    <xf numFmtId="0" fontId="37" fillId="0" borderId="10" xfId="0" applyFont="1" applyBorder="1" applyAlignment="1"/>
    <xf numFmtId="0" fontId="37" fillId="0" borderId="26" xfId="0" applyFont="1" applyBorder="1" applyAlignment="1"/>
    <xf numFmtId="0" fontId="128" fillId="0" borderId="27" xfId="83" applyFont="1" applyFill="1" applyBorder="1" applyAlignment="1">
      <alignment horizontal="center" vertical="center"/>
    </xf>
    <xf numFmtId="0" fontId="128" fillId="0" borderId="16" xfId="83" applyFont="1" applyFill="1" applyBorder="1" applyAlignment="1">
      <alignment horizontal="center" vertical="center"/>
    </xf>
    <xf numFmtId="0" fontId="128" fillId="0" borderId="0" xfId="83" applyFont="1" applyFill="1" applyBorder="1" applyAlignment="1">
      <alignment horizontal="center" vertical="center"/>
    </xf>
    <xf numFmtId="0" fontId="128" fillId="0" borderId="15" xfId="83" applyFont="1" applyFill="1" applyBorder="1" applyAlignment="1">
      <alignment horizontal="center" vertical="center"/>
    </xf>
    <xf numFmtId="0" fontId="128" fillId="0" borderId="18" xfId="83" applyFont="1" applyFill="1" applyBorder="1" applyAlignment="1">
      <alignment horizontal="center" vertical="center"/>
    </xf>
    <xf numFmtId="0" fontId="128" fillId="0" borderId="10" xfId="83" applyFont="1" applyFill="1" applyBorder="1" applyAlignment="1">
      <alignment horizontal="center" vertical="center"/>
    </xf>
    <xf numFmtId="0" fontId="128" fillId="0" borderId="26" xfId="83" applyFont="1" applyFill="1" applyBorder="1" applyAlignment="1">
      <alignment horizontal="center" vertical="center"/>
    </xf>
    <xf numFmtId="0" fontId="128" fillId="0" borderId="10" xfId="83" applyFont="1" applyFill="1" applyBorder="1" applyAlignment="1">
      <alignment horizontal="left" vertical="center"/>
    </xf>
    <xf numFmtId="0" fontId="133" fillId="0" borderId="13" xfId="83" applyFont="1" applyFill="1" applyBorder="1" applyAlignment="1">
      <alignment horizontal="center" vertical="center" wrapText="1"/>
    </xf>
    <xf numFmtId="0" fontId="133" fillId="0" borderId="14" xfId="83" applyFont="1" applyFill="1" applyBorder="1" applyAlignment="1">
      <alignment horizontal="center" vertical="center" wrapText="1"/>
    </xf>
    <xf numFmtId="0" fontId="133" fillId="0" borderId="13" xfId="83" applyFont="1" applyFill="1" applyBorder="1" applyAlignment="1">
      <alignment horizontal="center"/>
    </xf>
    <xf numFmtId="0" fontId="133" fillId="0" borderId="14" xfId="83" applyFont="1" applyFill="1" applyBorder="1" applyAlignment="1">
      <alignment horizontal="center"/>
    </xf>
    <xf numFmtId="0" fontId="128" fillId="0" borderId="13" xfId="83" applyFont="1" applyFill="1" applyBorder="1" applyAlignment="1">
      <alignment horizontal="center" vertical="center" wrapText="1"/>
    </xf>
    <xf numFmtId="0" fontId="128" fillId="0" borderId="14" xfId="83" applyFont="1" applyFill="1" applyBorder="1" applyAlignment="1">
      <alignment horizontal="center" vertical="center" wrapText="1"/>
    </xf>
    <xf numFmtId="0" fontId="128" fillId="0" borderId="27" xfId="83" applyFont="1" applyFill="1" applyBorder="1" applyAlignment="1">
      <alignment horizontal="center" vertical="center" wrapText="1"/>
    </xf>
    <xf numFmtId="0" fontId="128" fillId="0" borderId="18" xfId="83" applyFont="1" applyFill="1" applyBorder="1" applyAlignment="1">
      <alignment horizontal="center" vertical="center" wrapText="1"/>
    </xf>
    <xf numFmtId="0" fontId="128" fillId="0" borderId="10" xfId="83" applyFont="1" applyFill="1" applyBorder="1" applyAlignment="1">
      <alignment horizontal="center" vertical="center" wrapText="1"/>
    </xf>
    <xf numFmtId="0" fontId="128" fillId="0" borderId="26" xfId="83" applyFont="1" applyFill="1" applyBorder="1" applyAlignment="1">
      <alignment horizontal="center" vertical="center" wrapText="1"/>
    </xf>
    <xf numFmtId="0" fontId="128" fillId="0" borderId="13" xfId="83" applyFont="1" applyFill="1" applyBorder="1" applyAlignment="1">
      <alignment horizontal="center" vertical="center" shrinkToFit="1"/>
    </xf>
    <xf numFmtId="0" fontId="128" fillId="0" borderId="14" xfId="83" applyFont="1" applyFill="1" applyBorder="1" applyAlignment="1">
      <alignment horizontal="center" vertical="center" shrinkToFit="1"/>
    </xf>
    <xf numFmtId="0" fontId="128" fillId="0" borderId="27" xfId="83" applyFont="1" applyFill="1" applyBorder="1" applyAlignment="1">
      <alignment horizontal="center" vertical="center" shrinkToFit="1"/>
    </xf>
    <xf numFmtId="0" fontId="128" fillId="0" borderId="16" xfId="83" applyFont="1" applyFill="1" applyBorder="1" applyAlignment="1">
      <alignment horizontal="center" vertical="center" shrinkToFit="1"/>
    </xf>
    <xf numFmtId="0" fontId="128" fillId="0" borderId="0" xfId="83" applyFont="1" applyFill="1" applyBorder="1" applyAlignment="1">
      <alignment horizontal="center" vertical="center" shrinkToFit="1"/>
    </xf>
    <xf numFmtId="0" fontId="128" fillId="0" borderId="15" xfId="83" applyFont="1" applyFill="1" applyBorder="1" applyAlignment="1">
      <alignment horizontal="center" vertical="center" shrinkToFit="1"/>
    </xf>
    <xf numFmtId="0" fontId="133" fillId="0" borderId="18" xfId="83" applyFont="1" applyFill="1" applyBorder="1" applyAlignment="1">
      <alignment horizontal="center" vertical="top"/>
    </xf>
    <xf numFmtId="0" fontId="133" fillId="0" borderId="10" xfId="83" applyFont="1" applyFill="1" applyBorder="1" applyAlignment="1">
      <alignment horizontal="center" vertical="top"/>
    </xf>
    <xf numFmtId="191" fontId="132" fillId="39" borderId="0" xfId="84" applyNumberFormat="1" applyFont="1" applyFill="1" applyBorder="1" applyAlignment="1">
      <alignment horizontal="right" vertical="center"/>
    </xf>
    <xf numFmtId="191" fontId="132" fillId="0" borderId="0" xfId="84" applyNumberFormat="1" applyFont="1" applyFill="1" applyBorder="1" applyAlignment="1">
      <alignment horizontal="right" vertical="center"/>
    </xf>
    <xf numFmtId="192" fontId="132" fillId="0" borderId="0" xfId="83" applyNumberFormat="1" applyFont="1" applyFill="1" applyBorder="1" applyAlignment="1">
      <alignment horizontal="right" vertical="center"/>
    </xf>
    <xf numFmtId="0" fontId="128" fillId="0" borderId="13" xfId="83" applyFont="1" applyFill="1" applyBorder="1" applyAlignment="1">
      <alignment horizontal="center" vertical="center" textRotation="255"/>
    </xf>
    <xf numFmtId="0" fontId="128" fillId="0" borderId="27" xfId="83" applyFont="1" applyFill="1" applyBorder="1" applyAlignment="1">
      <alignment horizontal="center" vertical="center" textRotation="255"/>
    </xf>
    <xf numFmtId="0" fontId="128" fillId="0" borderId="16" xfId="83" applyFont="1" applyFill="1" applyBorder="1" applyAlignment="1">
      <alignment horizontal="center" vertical="center" textRotation="255"/>
    </xf>
    <xf numFmtId="0" fontId="128" fillId="0" borderId="15" xfId="83" applyFont="1" applyFill="1" applyBorder="1" applyAlignment="1">
      <alignment horizontal="center" vertical="center" textRotation="255"/>
    </xf>
    <xf numFmtId="0" fontId="128" fillId="0" borderId="36" xfId="83" applyFont="1" applyFill="1" applyBorder="1" applyAlignment="1">
      <alignment horizontal="center" vertical="center" textRotation="255"/>
    </xf>
    <xf numFmtId="0" fontId="128" fillId="0" borderId="35" xfId="83" applyFont="1" applyFill="1" applyBorder="1" applyAlignment="1">
      <alignment horizontal="center" vertical="center" textRotation="255"/>
    </xf>
    <xf numFmtId="0" fontId="128" fillId="39" borderId="19" xfId="83" applyFont="1" applyFill="1" applyBorder="1" applyAlignment="1">
      <alignment horizontal="left" vertical="center" indent="1"/>
    </xf>
    <xf numFmtId="189" fontId="128" fillId="39" borderId="19" xfId="84" applyNumberFormat="1" applyFont="1" applyFill="1" applyBorder="1" applyAlignment="1">
      <alignment horizontal="right" vertical="center"/>
    </xf>
    <xf numFmtId="0" fontId="128" fillId="39" borderId="11" xfId="83" applyFont="1" applyFill="1" applyBorder="1" applyAlignment="1">
      <alignment horizontal="center" vertical="top" wrapText="1"/>
    </xf>
    <xf numFmtId="0" fontId="128" fillId="39" borderId="28" xfId="83" applyFont="1" applyFill="1" applyBorder="1" applyAlignment="1">
      <alignment horizontal="center" vertical="top" wrapText="1"/>
    </xf>
    <xf numFmtId="0" fontId="128" fillId="39" borderId="12" xfId="83" applyFont="1" applyFill="1" applyBorder="1" applyAlignment="1">
      <alignment horizontal="center" vertical="top" wrapText="1"/>
    </xf>
    <xf numFmtId="190" fontId="128" fillId="39" borderId="11" xfId="81" applyNumberFormat="1" applyFont="1" applyFill="1" applyBorder="1" applyAlignment="1">
      <alignment horizontal="right" vertical="center"/>
    </xf>
    <xf numFmtId="190" fontId="128" fillId="39" borderId="28" xfId="81" applyNumberFormat="1" applyFont="1" applyFill="1" applyBorder="1" applyAlignment="1">
      <alignment horizontal="right" vertical="center"/>
    </xf>
    <xf numFmtId="190" fontId="128" fillId="39" borderId="12" xfId="81" applyNumberFormat="1" applyFont="1" applyFill="1" applyBorder="1" applyAlignment="1">
      <alignment horizontal="right" vertical="center"/>
    </xf>
    <xf numFmtId="190" fontId="132" fillId="0" borderId="14" xfId="81" applyNumberFormat="1" applyFont="1" applyFill="1" applyBorder="1" applyAlignment="1">
      <alignment horizontal="right" vertical="top"/>
    </xf>
    <xf numFmtId="0" fontId="128" fillId="0" borderId="0" xfId="83" applyFont="1" applyFill="1" applyBorder="1" applyAlignment="1">
      <alignment vertical="center" wrapText="1"/>
    </xf>
    <xf numFmtId="0" fontId="131" fillId="0" borderId="16" xfId="83" applyFont="1" applyFill="1" applyBorder="1" applyAlignment="1">
      <alignment horizontal="right" vertical="center"/>
    </xf>
    <xf numFmtId="0" fontId="131" fillId="0" borderId="0" xfId="83" applyFont="1" applyFill="1" applyBorder="1" applyAlignment="1">
      <alignment horizontal="right" vertical="center"/>
    </xf>
    <xf numFmtId="0" fontId="128" fillId="0" borderId="19" xfId="83" applyFont="1" applyFill="1" applyBorder="1" applyAlignment="1">
      <alignment horizontal="center" vertical="center"/>
    </xf>
    <xf numFmtId="189" fontId="128" fillId="0" borderId="11" xfId="84" applyNumberFormat="1" applyFont="1" applyFill="1" applyBorder="1" applyAlignment="1">
      <alignment horizontal="center" vertical="center"/>
    </xf>
    <xf numFmtId="189" fontId="128" fillId="0" borderId="28" xfId="84" applyNumberFormat="1" applyFont="1" applyFill="1" applyBorder="1" applyAlignment="1">
      <alignment horizontal="center" vertical="center"/>
    </xf>
    <xf numFmtId="189" fontId="128" fillId="0" borderId="12" xfId="84" applyNumberFormat="1" applyFont="1" applyFill="1" applyBorder="1" applyAlignment="1">
      <alignment horizontal="center" vertical="center"/>
    </xf>
    <xf numFmtId="0" fontId="128" fillId="0" borderId="37" xfId="83" applyFont="1" applyFill="1" applyBorder="1" applyAlignment="1">
      <alignment horizontal="center" vertical="center" textRotation="255"/>
    </xf>
    <xf numFmtId="0" fontId="128" fillId="0" borderId="54" xfId="83" applyFont="1" applyFill="1" applyBorder="1" applyAlignment="1">
      <alignment horizontal="center" vertical="center" textRotation="255"/>
    </xf>
    <xf numFmtId="0" fontId="128" fillId="0" borderId="38" xfId="83" applyFont="1" applyFill="1" applyBorder="1" applyAlignment="1">
      <alignment horizontal="center" vertical="center" textRotation="255"/>
    </xf>
    <xf numFmtId="0" fontId="128" fillId="0" borderId="44" xfId="83" applyFont="1" applyFill="1" applyBorder="1" applyAlignment="1">
      <alignment horizontal="center" vertical="center" textRotation="255"/>
    </xf>
    <xf numFmtId="0" fontId="128" fillId="0" borderId="102" xfId="83" applyFont="1" applyFill="1" applyBorder="1" applyAlignment="1">
      <alignment horizontal="center" vertical="center" textRotation="255"/>
    </xf>
    <xf numFmtId="0" fontId="128" fillId="0" borderId="18" xfId="83" applyFont="1" applyFill="1" applyBorder="1" applyAlignment="1">
      <alignment horizontal="center" vertical="center" textRotation="255"/>
    </xf>
    <xf numFmtId="0" fontId="128" fillId="0" borderId="26" xfId="83" applyFont="1" applyFill="1" applyBorder="1" applyAlignment="1">
      <alignment horizontal="center" vertical="center" textRotation="255"/>
    </xf>
    <xf numFmtId="0" fontId="131" fillId="0" borderId="0" xfId="83" applyFont="1" applyFill="1" applyBorder="1" applyAlignment="1">
      <alignment horizontal="left" vertical="center"/>
    </xf>
    <xf numFmtId="189" fontId="128" fillId="0" borderId="19" xfId="84" applyNumberFormat="1" applyFont="1" applyFill="1" applyBorder="1" applyAlignment="1">
      <alignment horizontal="center" vertical="center"/>
    </xf>
    <xf numFmtId="0" fontId="128" fillId="0" borderId="103" xfId="83" applyFont="1" applyFill="1" applyBorder="1" applyAlignment="1">
      <alignment horizontal="center" vertical="center" shrinkToFit="1"/>
    </xf>
    <xf numFmtId="0" fontId="128" fillId="0" borderId="46" xfId="83" applyFont="1" applyFill="1" applyBorder="1" applyAlignment="1">
      <alignment horizontal="center" vertical="center" shrinkToFit="1"/>
    </xf>
    <xf numFmtId="0" fontId="128" fillId="0" borderId="47" xfId="83" applyFont="1" applyFill="1" applyBorder="1" applyAlignment="1">
      <alignment horizontal="center" vertical="center" shrinkToFit="1"/>
    </xf>
    <xf numFmtId="0" fontId="128" fillId="0" borderId="0" xfId="83" applyFont="1" applyFill="1" applyBorder="1" applyAlignment="1">
      <alignment horizontal="left" vertical="top"/>
    </xf>
    <xf numFmtId="0" fontId="128" fillId="0" borderId="32" xfId="83" applyFont="1" applyFill="1" applyBorder="1" applyAlignment="1">
      <alignment horizontal="center" vertical="center"/>
    </xf>
    <xf numFmtId="0" fontId="128" fillId="0" borderId="32" xfId="83" applyFont="1" applyFill="1" applyBorder="1" applyAlignment="1">
      <alignment horizontal="right" vertical="center"/>
    </xf>
    <xf numFmtId="0" fontId="131" fillId="0" borderId="14" xfId="83" applyFont="1" applyFill="1" applyBorder="1" applyAlignment="1">
      <alignment horizontal="right" vertical="center"/>
    </xf>
    <xf numFmtId="0" fontId="128" fillId="0" borderId="14" xfId="83" applyFont="1" applyFill="1" applyBorder="1" applyAlignment="1">
      <alignment horizontal="left" vertical="center"/>
    </xf>
    <xf numFmtId="0" fontId="131" fillId="0" borderId="10" xfId="83" applyFont="1" applyFill="1" applyBorder="1" applyAlignment="1">
      <alignment horizontal="right" vertical="center"/>
    </xf>
    <xf numFmtId="0" fontId="128" fillId="0" borderId="115" xfId="83" applyFont="1" applyFill="1" applyBorder="1" applyAlignment="1">
      <alignment horizontal="distributed" vertical="center" indent="1"/>
    </xf>
    <xf numFmtId="0" fontId="128" fillId="0" borderId="52" xfId="83" applyFont="1" applyFill="1" applyBorder="1" applyAlignment="1">
      <alignment horizontal="distributed" vertical="center" indent="1"/>
    </xf>
    <xf numFmtId="0" fontId="128" fillId="0" borderId="116" xfId="83" applyFont="1" applyFill="1" applyBorder="1" applyAlignment="1">
      <alignment horizontal="distributed" vertical="center" indent="1"/>
    </xf>
    <xf numFmtId="0" fontId="128" fillId="29" borderId="50" xfId="83" applyFont="1" applyFill="1" applyBorder="1" applyAlignment="1">
      <alignment horizontal="left" vertical="center" indent="1"/>
    </xf>
    <xf numFmtId="0" fontId="128" fillId="29" borderId="53" xfId="83" applyFont="1" applyFill="1" applyBorder="1" applyAlignment="1">
      <alignment horizontal="left" vertical="center" indent="1"/>
    </xf>
    <xf numFmtId="0" fontId="129" fillId="0" borderId="13" xfId="83" applyFont="1" applyFill="1" applyBorder="1" applyAlignment="1">
      <alignment horizontal="center" vertical="center"/>
    </xf>
    <xf numFmtId="0" fontId="129" fillId="0" borderId="14" xfId="83" applyFont="1" applyFill="1" applyBorder="1" applyAlignment="1">
      <alignment horizontal="center" vertical="center"/>
    </xf>
    <xf numFmtId="0" fontId="129" fillId="0" borderId="27" xfId="83" applyFont="1" applyFill="1" applyBorder="1" applyAlignment="1">
      <alignment horizontal="center" vertical="center"/>
    </xf>
    <xf numFmtId="0" fontId="129" fillId="0" borderId="18" xfId="83" applyFont="1" applyFill="1" applyBorder="1" applyAlignment="1">
      <alignment horizontal="center" vertical="center"/>
    </xf>
    <xf numFmtId="0" fontId="129" fillId="0" borderId="10" xfId="83" applyFont="1" applyFill="1" applyBorder="1" applyAlignment="1">
      <alignment horizontal="center" vertical="center"/>
    </xf>
    <xf numFmtId="0" fontId="129" fillId="0" borderId="26" xfId="83" applyFont="1" applyFill="1" applyBorder="1" applyAlignment="1">
      <alignment horizontal="center" vertical="center"/>
    </xf>
    <xf numFmtId="0" fontId="130" fillId="0" borderId="32" xfId="83" applyFont="1" applyFill="1" applyBorder="1" applyAlignment="1">
      <alignment horizontal="center" vertical="center"/>
    </xf>
    <xf numFmtId="0" fontId="128" fillId="0" borderId="110" xfId="83" applyFont="1" applyFill="1" applyBorder="1" applyAlignment="1">
      <alignment horizontal="distributed" vertical="center" indent="1"/>
    </xf>
    <xf numFmtId="0" fontId="128" fillId="0" borderId="47" xfId="83" applyFont="1" applyFill="1" applyBorder="1" applyAlignment="1">
      <alignment horizontal="distributed" vertical="center" indent="1"/>
    </xf>
    <xf numFmtId="0" fontId="128" fillId="0" borderId="111" xfId="83" applyFont="1" applyFill="1" applyBorder="1" applyAlignment="1">
      <alignment horizontal="distributed" vertical="center" indent="1"/>
    </xf>
    <xf numFmtId="0" fontId="128" fillId="0" borderId="111" xfId="83" applyFont="1" applyFill="1" applyBorder="1" applyAlignment="1">
      <alignment horizontal="center" vertical="center"/>
    </xf>
    <xf numFmtId="176" fontId="128" fillId="29" borderId="111" xfId="83" applyNumberFormat="1" applyFont="1" applyFill="1" applyBorder="1" applyAlignment="1">
      <alignment horizontal="center" vertical="center"/>
    </xf>
    <xf numFmtId="176" fontId="128" fillId="29" borderId="45" xfId="83" applyNumberFormat="1" applyFont="1" applyFill="1" applyBorder="1" applyAlignment="1">
      <alignment horizontal="center" vertical="center"/>
    </xf>
    <xf numFmtId="176" fontId="128" fillId="29" borderId="212" xfId="83" applyNumberFormat="1" applyFont="1" applyFill="1" applyBorder="1" applyAlignment="1">
      <alignment horizontal="center" vertical="center"/>
    </xf>
    <xf numFmtId="176" fontId="128" fillId="0" borderId="11" xfId="83" applyNumberFormat="1" applyFont="1" applyFill="1" applyBorder="1" applyAlignment="1">
      <alignment horizontal="center" vertical="center"/>
    </xf>
    <xf numFmtId="176" fontId="128" fillId="0" borderId="28" xfId="83" applyNumberFormat="1" applyFont="1" applyFill="1" applyBorder="1" applyAlignment="1">
      <alignment horizontal="center" vertical="center"/>
    </xf>
    <xf numFmtId="176" fontId="128" fillId="0" borderId="49" xfId="83" applyNumberFormat="1" applyFont="1" applyFill="1" applyBorder="1" applyAlignment="1">
      <alignment horizontal="center" vertical="center"/>
    </xf>
    <xf numFmtId="0" fontId="128" fillId="0" borderId="113" xfId="83" applyFont="1" applyFill="1" applyBorder="1" applyAlignment="1">
      <alignment horizontal="distributed" vertical="center" indent="1"/>
    </xf>
    <xf numFmtId="0" fontId="128" fillId="0" borderId="12" xfId="83" applyFont="1" applyFill="1" applyBorder="1" applyAlignment="1">
      <alignment horizontal="distributed" vertical="center" indent="1"/>
    </xf>
    <xf numFmtId="0" fontId="128" fillId="0" borderId="19" xfId="83" applyFont="1" applyFill="1" applyBorder="1" applyAlignment="1">
      <alignment horizontal="distributed" vertical="center" indent="1"/>
    </xf>
    <xf numFmtId="0" fontId="131" fillId="0" borderId="28" xfId="83" applyFont="1" applyFill="1" applyBorder="1" applyAlignment="1">
      <alignment horizontal="right" vertical="center"/>
    </xf>
    <xf numFmtId="0" fontId="128" fillId="0" borderId="28" xfId="83" applyFont="1" applyFill="1" applyBorder="1" applyAlignment="1">
      <alignment horizontal="left" vertical="center"/>
    </xf>
    <xf numFmtId="0" fontId="128" fillId="0" borderId="12" xfId="83" applyFont="1" applyFill="1" applyBorder="1" applyAlignment="1">
      <alignment horizontal="left" vertical="center"/>
    </xf>
    <xf numFmtId="0" fontId="128" fillId="0" borderId="11" xfId="83" applyFont="1" applyFill="1" applyBorder="1" applyAlignment="1">
      <alignment horizontal="center" vertical="center"/>
    </xf>
    <xf numFmtId="0" fontId="128" fillId="0" borderId="28" xfId="83" applyFont="1" applyFill="1" applyBorder="1" applyAlignment="1">
      <alignment horizontal="center" vertical="center"/>
    </xf>
    <xf numFmtId="0" fontId="128" fillId="0" borderId="12" xfId="83" applyFont="1" applyFill="1" applyBorder="1" applyAlignment="1">
      <alignment horizontal="center" vertical="center"/>
    </xf>
    <xf numFmtId="0" fontId="128" fillId="33" borderId="0" xfId="83" applyFont="1" applyFill="1" applyBorder="1" applyAlignment="1">
      <alignment horizontal="left" vertical="top" wrapText="1"/>
    </xf>
    <xf numFmtId="0" fontId="128" fillId="33" borderId="0" xfId="83" applyFont="1" applyFill="1" applyBorder="1" applyAlignment="1">
      <alignment horizontal="left" vertical="top"/>
    </xf>
    <xf numFmtId="0" fontId="66" fillId="0" borderId="71" xfId="70" applyFont="1" applyBorder="1" applyAlignment="1">
      <alignment horizontal="center" vertical="center" shrinkToFit="1"/>
    </xf>
    <xf numFmtId="0" fontId="66" fillId="0" borderId="88" xfId="70" applyFont="1" applyBorder="1" applyAlignment="1">
      <alignment horizontal="center" vertical="center" shrinkToFit="1"/>
    </xf>
    <xf numFmtId="0" fontId="66" fillId="0" borderId="79" xfId="70" applyFont="1" applyBorder="1" applyAlignment="1">
      <alignment horizontal="center" vertical="center"/>
    </xf>
    <xf numFmtId="0" fontId="66" fillId="0" borderId="89" xfId="70" applyFont="1" applyBorder="1" applyAlignment="1">
      <alignment horizontal="center" vertical="center"/>
    </xf>
    <xf numFmtId="0" fontId="66" fillId="0" borderId="91" xfId="70" applyFont="1" applyBorder="1" applyAlignment="1">
      <alignment horizontal="center" vertical="center"/>
    </xf>
    <xf numFmtId="0" fontId="66" fillId="0" borderId="0" xfId="70" applyFont="1" applyAlignment="1">
      <alignment horizontal="left" vertical="center"/>
    </xf>
    <xf numFmtId="0" fontId="66" fillId="0" borderId="134" xfId="70" applyFont="1" applyBorder="1" applyAlignment="1">
      <alignment horizontal="center" vertical="center"/>
    </xf>
    <xf numFmtId="0" fontId="66" fillId="0" borderId="132" xfId="70" applyFont="1" applyBorder="1" applyAlignment="1">
      <alignment horizontal="center" vertical="center"/>
    </xf>
    <xf numFmtId="180" fontId="66" fillId="0" borderId="135" xfId="70" applyNumberFormat="1" applyFont="1" applyBorder="1" applyAlignment="1">
      <alignment horizontal="center" vertical="center"/>
    </xf>
    <xf numFmtId="180" fontId="66" fillId="0" borderId="132" xfId="70" applyNumberFormat="1" applyFont="1" applyBorder="1" applyAlignment="1">
      <alignment horizontal="center" vertical="center"/>
    </xf>
    <xf numFmtId="0" fontId="66" fillId="0" borderId="135" xfId="70" applyFont="1" applyBorder="1" applyAlignment="1">
      <alignment horizontal="center" vertical="center"/>
    </xf>
    <xf numFmtId="182" fontId="66" fillId="0" borderId="135" xfId="71" applyNumberFormat="1" applyFont="1" applyBorder="1" applyAlignment="1">
      <alignment horizontal="center" vertical="center"/>
    </xf>
    <xf numFmtId="182" fontId="66" fillId="0" borderId="136" xfId="71" applyNumberFormat="1" applyFont="1" applyBorder="1" applyAlignment="1">
      <alignment horizontal="center" vertical="center"/>
    </xf>
    <xf numFmtId="182" fontId="69" fillId="27" borderId="123" xfId="70" applyNumberFormat="1" applyFont="1" applyFill="1" applyBorder="1" applyAlignment="1">
      <alignment horizontal="center" vertical="center"/>
    </xf>
    <xf numFmtId="182" fontId="69" fillId="27" borderId="133" xfId="70" applyNumberFormat="1" applyFont="1" applyFill="1" applyBorder="1" applyAlignment="1">
      <alignment horizontal="center" vertical="center"/>
    </xf>
    <xf numFmtId="0" fontId="66" fillId="0" borderId="11" xfId="70" applyFont="1" applyBorder="1" applyAlignment="1">
      <alignment horizontal="center" vertical="center"/>
    </xf>
    <xf numFmtId="0" fontId="66" fillId="0" borderId="12" xfId="70" applyFont="1" applyBorder="1" applyAlignment="1">
      <alignment horizontal="center" vertical="center"/>
    </xf>
    <xf numFmtId="0" fontId="93" fillId="0" borderId="120" xfId="70" applyFont="1" applyBorder="1" applyAlignment="1">
      <alignment horizontal="center" vertical="center" wrapText="1" shrinkToFit="1"/>
    </xf>
    <xf numFmtId="0" fontId="93" fillId="0" borderId="108" xfId="70" applyFont="1" applyBorder="1" applyAlignment="1">
      <alignment horizontal="center" vertical="center" shrinkToFit="1"/>
    </xf>
    <xf numFmtId="0" fontId="66" fillId="0" borderId="123" xfId="70" applyFont="1" applyBorder="1" applyAlignment="1" applyProtection="1">
      <alignment horizontal="center" vertical="center" textRotation="255" shrinkToFit="1"/>
      <protection locked="0"/>
    </xf>
    <xf numFmtId="0" fontId="66" fillId="0" borderId="121" xfId="70" applyFont="1" applyBorder="1" applyAlignment="1" applyProtection="1">
      <alignment horizontal="center" vertical="center" textRotation="255" shrinkToFit="1"/>
      <protection locked="0"/>
    </xf>
    <xf numFmtId="0" fontId="66" fillId="0" borderId="125" xfId="70" applyFont="1" applyBorder="1" applyAlignment="1" applyProtection="1">
      <alignment horizontal="center" vertical="center" textRotation="255" shrinkToFit="1"/>
      <protection locked="0"/>
    </xf>
    <xf numFmtId="182" fontId="68" fillId="26" borderId="123" xfId="70" applyNumberFormat="1" applyFont="1" applyFill="1" applyBorder="1" applyAlignment="1">
      <alignment horizontal="center" vertical="center"/>
    </xf>
    <xf numFmtId="182" fontId="68" fillId="26" borderId="133" xfId="70" applyNumberFormat="1" applyFont="1" applyFill="1" applyBorder="1" applyAlignment="1">
      <alignment horizontal="center" vertical="center"/>
    </xf>
    <xf numFmtId="0" fontId="66" fillId="0" borderId="0" xfId="70" applyFont="1" applyAlignment="1">
      <alignment horizontal="left" vertical="center" shrinkToFit="1"/>
    </xf>
    <xf numFmtId="176" fontId="164" fillId="32" borderId="109" xfId="70" applyNumberFormat="1" applyFont="1" applyFill="1" applyBorder="1" applyAlignment="1" applyProtection="1">
      <alignment horizontal="center" vertical="center"/>
      <protection locked="0"/>
    </xf>
    <xf numFmtId="176" fontId="164" fillId="32" borderId="105" xfId="70" applyNumberFormat="1" applyFont="1" applyFill="1" applyBorder="1" applyAlignment="1" applyProtection="1">
      <alignment horizontal="center" vertical="center"/>
      <protection locked="0"/>
    </xf>
    <xf numFmtId="176" fontId="164" fillId="32" borderId="60" xfId="70" applyNumberFormat="1" applyFont="1" applyFill="1" applyBorder="1" applyAlignment="1" applyProtection="1">
      <alignment horizontal="center" vertical="center"/>
      <protection locked="0"/>
    </xf>
    <xf numFmtId="0" fontId="66" fillId="0" borderId="0" xfId="70" applyFont="1" applyAlignment="1">
      <alignment horizontal="right" vertical="center"/>
    </xf>
    <xf numFmtId="183" fontId="66" fillId="0" borderId="0" xfId="70" applyNumberFormat="1" applyFont="1" applyAlignment="1">
      <alignment horizontal="left" vertical="center"/>
    </xf>
    <xf numFmtId="182" fontId="68" fillId="25" borderId="127" xfId="70" applyNumberFormat="1" applyFont="1" applyFill="1" applyBorder="1" applyAlignment="1">
      <alignment horizontal="center" vertical="center"/>
    </xf>
    <xf numFmtId="182" fontId="68" fillId="25" borderId="141" xfId="70" applyNumberFormat="1" applyFont="1" applyFill="1" applyBorder="1" applyAlignment="1">
      <alignment horizontal="center" vertical="center"/>
    </xf>
    <xf numFmtId="0" fontId="66" fillId="0" borderId="137" xfId="70" applyFont="1" applyBorder="1" applyAlignment="1">
      <alignment horizontal="center" vertical="center"/>
    </xf>
    <xf numFmtId="0" fontId="66" fillId="0" borderId="138" xfId="70" applyFont="1" applyBorder="1" applyAlignment="1">
      <alignment horizontal="center" vertical="center"/>
    </xf>
    <xf numFmtId="180" fontId="66" fillId="0" borderId="139" xfId="70" applyNumberFormat="1" applyFont="1" applyBorder="1" applyAlignment="1">
      <alignment horizontal="center" vertical="center"/>
    </xf>
    <xf numFmtId="180" fontId="66" fillId="0" borderId="138" xfId="70" applyNumberFormat="1" applyFont="1" applyBorder="1" applyAlignment="1">
      <alignment horizontal="center" vertical="center"/>
    </xf>
    <xf numFmtId="0" fontId="66" fillId="0" borderId="139" xfId="70" applyFont="1" applyBorder="1" applyAlignment="1">
      <alignment horizontal="center" vertical="center"/>
    </xf>
    <xf numFmtId="182" fontId="66" fillId="0" borderId="139" xfId="71" applyNumberFormat="1" applyFont="1" applyBorder="1" applyAlignment="1">
      <alignment horizontal="center" vertical="center"/>
    </xf>
    <xf numFmtId="182" fontId="66" fillId="0" borderId="140" xfId="71" applyNumberFormat="1" applyFont="1" applyBorder="1" applyAlignment="1">
      <alignment horizontal="center" vertical="center"/>
    </xf>
    <xf numFmtId="0" fontId="66" fillId="0" borderId="122" xfId="70" applyFont="1" applyBorder="1" applyAlignment="1" applyProtection="1">
      <alignment horizontal="center" vertical="center" textRotation="255" shrinkToFit="1"/>
      <protection locked="0"/>
    </xf>
    <xf numFmtId="0" fontId="66" fillId="0" borderId="126" xfId="70" applyFont="1" applyBorder="1" applyAlignment="1" applyProtection="1">
      <alignment horizontal="center" vertical="center" textRotation="255" shrinkToFit="1"/>
      <protection locked="0"/>
    </xf>
    <xf numFmtId="0" fontId="66" fillId="0" borderId="120" xfId="70" applyFont="1" applyBorder="1" applyAlignment="1">
      <alignment horizontal="center" vertical="center" shrinkToFit="1"/>
    </xf>
    <xf numFmtId="0" fontId="66" fillId="0" borderId="108" xfId="70" applyFont="1" applyBorder="1" applyAlignment="1">
      <alignment horizontal="center" vertical="center" shrinkToFit="1"/>
    </xf>
    <xf numFmtId="0" fontId="66" fillId="0" borderId="123" xfId="70" applyFont="1" applyBorder="1" applyAlignment="1" applyProtection="1">
      <alignment horizontal="center" vertical="center" shrinkToFit="1"/>
      <protection locked="0"/>
    </xf>
    <xf numFmtId="0" fontId="66" fillId="0" borderId="121" xfId="70" applyFont="1" applyBorder="1" applyAlignment="1" applyProtection="1">
      <alignment horizontal="center" vertical="center" shrinkToFit="1"/>
      <protection locked="0"/>
    </xf>
    <xf numFmtId="0" fontId="66" fillId="0" borderId="125" xfId="70" applyFont="1" applyBorder="1" applyAlignment="1" applyProtection="1">
      <alignment horizontal="center" vertical="center" shrinkToFit="1"/>
      <protection locked="0"/>
    </xf>
    <xf numFmtId="0" fontId="66" fillId="0" borderId="122" xfId="70" applyFont="1" applyBorder="1" applyAlignment="1" applyProtection="1">
      <alignment horizontal="center" vertical="center" shrinkToFit="1"/>
      <protection locked="0"/>
    </xf>
    <xf numFmtId="0" fontId="66" fillId="0" borderId="126" xfId="70" applyFont="1" applyBorder="1" applyAlignment="1" applyProtection="1">
      <alignment horizontal="center" vertical="center" shrinkToFit="1"/>
      <protection locked="0"/>
    </xf>
    <xf numFmtId="0" fontId="66" fillId="0" borderId="121" xfId="70" applyFont="1" applyBorder="1" applyAlignment="1" applyProtection="1">
      <alignment horizontal="center" vertical="center"/>
      <protection locked="0"/>
    </xf>
    <xf numFmtId="0" fontId="66" fillId="0" borderId="129" xfId="70" applyFont="1" applyBorder="1" applyAlignment="1" applyProtection="1">
      <alignment horizontal="center" vertical="center"/>
      <protection locked="0"/>
    </xf>
    <xf numFmtId="0" fontId="66" fillId="0" borderId="122" xfId="70" applyFont="1" applyBorder="1" applyAlignment="1" applyProtection="1">
      <alignment horizontal="center" vertical="center"/>
      <protection locked="0"/>
    </xf>
    <xf numFmtId="0" fontId="66" fillId="0" borderId="130" xfId="70" applyFont="1" applyBorder="1" applyAlignment="1" applyProtection="1">
      <alignment horizontal="center" vertical="center"/>
      <protection locked="0"/>
    </xf>
    <xf numFmtId="0" fontId="66" fillId="0" borderId="120" xfId="70" applyFont="1" applyBorder="1" applyAlignment="1">
      <alignment horizontal="center" vertical="center"/>
    </xf>
    <xf numFmtId="0" fontId="66" fillId="0" borderId="23" xfId="70" applyFont="1" applyBorder="1" applyAlignment="1">
      <alignment horizontal="center" vertical="center"/>
    </xf>
    <xf numFmtId="0" fontId="66" fillId="0" borderId="123" xfId="70" applyFont="1" applyBorder="1" applyAlignment="1" applyProtection="1">
      <alignment horizontal="center" vertical="center"/>
      <protection locked="0"/>
    </xf>
    <xf numFmtId="0" fontId="66" fillId="0" borderId="127" xfId="70" applyFont="1" applyBorder="1" applyAlignment="1" applyProtection="1">
      <alignment horizontal="center" vertical="center"/>
      <protection locked="0"/>
    </xf>
    <xf numFmtId="0" fontId="66" fillId="0" borderId="120" xfId="70" applyFont="1" applyFill="1" applyBorder="1" applyAlignment="1">
      <alignment horizontal="center" vertical="center"/>
    </xf>
    <xf numFmtId="0" fontId="66" fillId="0" borderId="23" xfId="70" applyFont="1" applyFill="1" applyBorder="1" applyAlignment="1">
      <alignment horizontal="center" vertical="center"/>
    </xf>
    <xf numFmtId="0" fontId="66" fillId="0" borderId="120" xfId="70" applyFont="1" applyFill="1" applyBorder="1" applyAlignment="1">
      <alignment horizontal="center" vertical="center" shrinkToFit="1"/>
    </xf>
    <xf numFmtId="0" fontId="66" fillId="0" borderId="108" xfId="70" applyFont="1" applyFill="1" applyBorder="1" applyAlignment="1">
      <alignment horizontal="center" vertical="center" shrinkToFit="1"/>
    </xf>
    <xf numFmtId="176" fontId="66" fillId="0" borderId="0" xfId="70" applyNumberFormat="1" applyFont="1" applyAlignment="1">
      <alignment horizontal="center" vertical="center"/>
    </xf>
    <xf numFmtId="183" fontId="66" fillId="0" borderId="0" xfId="70" applyNumberFormat="1" applyFont="1" applyAlignment="1">
      <alignment horizontal="center" vertical="center"/>
    </xf>
    <xf numFmtId="0" fontId="67" fillId="24" borderId="0" xfId="70" applyFont="1" applyFill="1" applyAlignment="1" applyProtection="1">
      <alignment horizontal="center" vertical="center" shrinkToFit="1"/>
      <protection locked="0"/>
    </xf>
    <xf numFmtId="0" fontId="66" fillId="0" borderId="71" xfId="72" applyFont="1" applyBorder="1" applyAlignment="1">
      <alignment horizontal="center" vertical="center" shrinkToFit="1"/>
    </xf>
    <xf numFmtId="0" fontId="66" fillId="0" borderId="88" xfId="72" applyFont="1" applyBorder="1" applyAlignment="1">
      <alignment horizontal="center" vertical="center" shrinkToFit="1"/>
    </xf>
    <xf numFmtId="0" fontId="66" fillId="0" borderId="79" xfId="72" applyFont="1" applyBorder="1" applyAlignment="1">
      <alignment horizontal="center" vertical="center"/>
    </xf>
    <xf numFmtId="0" fontId="66" fillId="0" borderId="89" xfId="72" applyFont="1" applyBorder="1" applyAlignment="1">
      <alignment horizontal="center" vertical="center"/>
    </xf>
    <xf numFmtId="0" fontId="66" fillId="0" borderId="91" xfId="72" applyFont="1" applyBorder="1" applyAlignment="1">
      <alignment horizontal="center" vertical="center"/>
    </xf>
    <xf numFmtId="0" fontId="66" fillId="0" borderId="0" xfId="72" applyFont="1" applyAlignment="1">
      <alignment horizontal="left" vertical="center"/>
    </xf>
    <xf numFmtId="0" fontId="66" fillId="0" borderId="134" xfId="72" applyFont="1" applyBorder="1" applyAlignment="1">
      <alignment horizontal="center" vertical="center"/>
    </xf>
    <xf numFmtId="0" fontId="66" fillId="0" borderId="132" xfId="72" applyFont="1" applyBorder="1" applyAlignment="1">
      <alignment horizontal="center" vertical="center"/>
    </xf>
    <xf numFmtId="180" fontId="66" fillId="0" borderId="135" xfId="72" applyNumberFormat="1" applyFont="1" applyBorder="1" applyAlignment="1">
      <alignment horizontal="center" vertical="center"/>
    </xf>
    <xf numFmtId="180" fontId="66" fillId="0" borderId="132" xfId="72" applyNumberFormat="1" applyFont="1" applyBorder="1" applyAlignment="1">
      <alignment horizontal="center" vertical="center"/>
    </xf>
    <xf numFmtId="0" fontId="66" fillId="0" borderId="135" xfId="72" applyFont="1" applyBorder="1" applyAlignment="1">
      <alignment horizontal="center" vertical="center"/>
    </xf>
    <xf numFmtId="182" fontId="66" fillId="27" borderId="135" xfId="73" applyNumberFormat="1" applyFont="1" applyFill="1" applyBorder="1" applyAlignment="1">
      <alignment horizontal="center" vertical="center"/>
    </xf>
    <xf numFmtId="182" fontId="66" fillId="27" borderId="136" xfId="73" applyNumberFormat="1" applyFont="1" applyFill="1" applyBorder="1" applyAlignment="1">
      <alignment horizontal="center" vertical="center"/>
    </xf>
    <xf numFmtId="182" fontId="69" fillId="27" borderId="123" xfId="72" applyNumberFormat="1" applyFont="1" applyFill="1" applyBorder="1" applyAlignment="1">
      <alignment horizontal="center" vertical="center"/>
    </xf>
    <xf numFmtId="182" fontId="69" fillId="27" borderId="133" xfId="72" applyNumberFormat="1" applyFont="1" applyFill="1" applyBorder="1" applyAlignment="1">
      <alignment horizontal="center" vertical="center"/>
    </xf>
    <xf numFmtId="182" fontId="69" fillId="26" borderId="123" xfId="72" applyNumberFormat="1" applyFont="1" applyFill="1" applyBorder="1" applyAlignment="1">
      <alignment horizontal="center" vertical="center"/>
    </xf>
    <xf numFmtId="182" fontId="69" fillId="26" borderId="133" xfId="72" applyNumberFormat="1" applyFont="1" applyFill="1" applyBorder="1" applyAlignment="1">
      <alignment horizontal="center" vertical="center"/>
    </xf>
    <xf numFmtId="0" fontId="66" fillId="0" borderId="0" xfId="72" applyFont="1" applyAlignment="1">
      <alignment horizontal="left" vertical="center" shrinkToFit="1"/>
    </xf>
    <xf numFmtId="176" fontId="66" fillId="24" borderId="0" xfId="72" applyNumberFormat="1" applyFont="1" applyFill="1" applyAlignment="1" applyProtection="1">
      <alignment horizontal="center" vertical="center"/>
      <protection locked="0"/>
    </xf>
    <xf numFmtId="0" fontId="66" fillId="0" borderId="0" xfId="72" applyFont="1" applyAlignment="1">
      <alignment horizontal="right" vertical="center"/>
    </xf>
    <xf numFmtId="183" fontId="66" fillId="0" borderId="0" xfId="72" applyNumberFormat="1" applyFont="1" applyAlignment="1">
      <alignment horizontal="left" vertical="center"/>
    </xf>
    <xf numFmtId="182" fontId="68" fillId="25" borderId="127" xfId="72" applyNumberFormat="1" applyFont="1" applyFill="1" applyBorder="1" applyAlignment="1">
      <alignment horizontal="center" vertical="center"/>
    </xf>
    <xf numFmtId="182" fontId="68" fillId="25" borderId="141" xfId="72" applyNumberFormat="1" applyFont="1" applyFill="1" applyBorder="1" applyAlignment="1">
      <alignment horizontal="center" vertical="center"/>
    </xf>
    <xf numFmtId="176" fontId="66" fillId="24" borderId="109" xfId="72" applyNumberFormat="1" applyFont="1" applyFill="1" applyBorder="1" applyAlignment="1" applyProtection="1">
      <alignment horizontal="center" vertical="center"/>
      <protection locked="0"/>
    </xf>
    <xf numFmtId="176" fontId="66" fillId="24" borderId="105" xfId="72" applyNumberFormat="1" applyFont="1" applyFill="1" applyBorder="1" applyAlignment="1" applyProtection="1">
      <alignment horizontal="center" vertical="center"/>
      <protection locked="0"/>
    </xf>
    <xf numFmtId="176" fontId="66" fillId="24" borderId="60" xfId="72" applyNumberFormat="1" applyFont="1" applyFill="1" applyBorder="1" applyAlignment="1" applyProtection="1">
      <alignment horizontal="center" vertical="center"/>
      <protection locked="0"/>
    </xf>
    <xf numFmtId="0" fontId="66" fillId="0" borderId="137" xfId="72" applyFont="1" applyBorder="1" applyAlignment="1">
      <alignment horizontal="center" vertical="center"/>
    </xf>
    <xf numFmtId="0" fontId="66" fillId="0" borderId="138" xfId="72" applyFont="1" applyBorder="1" applyAlignment="1">
      <alignment horizontal="center" vertical="center"/>
    </xf>
    <xf numFmtId="180" fontId="66" fillId="0" borderId="139" xfId="72" applyNumberFormat="1" applyFont="1" applyBorder="1" applyAlignment="1">
      <alignment horizontal="center" vertical="center"/>
    </xf>
    <xf numFmtId="180" fontId="66" fillId="0" borderId="138" xfId="72" applyNumberFormat="1" applyFont="1" applyBorder="1" applyAlignment="1">
      <alignment horizontal="center" vertical="center"/>
    </xf>
    <xf numFmtId="0" fontId="66" fillId="0" borderId="139" xfId="72" applyFont="1" applyBorder="1" applyAlignment="1">
      <alignment horizontal="center" vertical="center"/>
    </xf>
    <xf numFmtId="182" fontId="66" fillId="0" borderId="139" xfId="73" applyNumberFormat="1" applyFont="1" applyBorder="1" applyAlignment="1">
      <alignment horizontal="center" vertical="center"/>
    </xf>
    <xf numFmtId="182" fontId="66" fillId="0" borderId="140" xfId="73" applyNumberFormat="1" applyFont="1" applyBorder="1" applyAlignment="1">
      <alignment horizontal="center" vertical="center"/>
    </xf>
    <xf numFmtId="0" fontId="66" fillId="0" borderId="11" xfId="72" applyFont="1" applyBorder="1" applyAlignment="1">
      <alignment horizontal="center" vertical="center"/>
    </xf>
    <xf numFmtId="0" fontId="66" fillId="0" borderId="12" xfId="72" applyFont="1" applyBorder="1" applyAlignment="1">
      <alignment horizontal="center" vertical="center"/>
    </xf>
    <xf numFmtId="0" fontId="93" fillId="0" borderId="120" xfId="72" applyFont="1" applyBorder="1" applyAlignment="1">
      <alignment horizontal="center" vertical="center" wrapText="1" shrinkToFit="1"/>
    </xf>
    <xf numFmtId="0" fontId="93" fillId="0" borderId="108" xfId="72" applyFont="1" applyBorder="1" applyAlignment="1">
      <alignment horizontal="center" vertical="center" shrinkToFit="1"/>
    </xf>
    <xf numFmtId="0" fontId="66" fillId="0" borderId="123" xfId="72" applyFont="1" applyBorder="1" applyAlignment="1" applyProtection="1">
      <alignment horizontal="center" vertical="center" textRotation="255"/>
      <protection locked="0"/>
    </xf>
    <xf numFmtId="0" fontId="66" fillId="0" borderId="133" xfId="72" applyFont="1" applyBorder="1" applyAlignment="1" applyProtection="1">
      <alignment horizontal="center" vertical="center" textRotation="255"/>
      <protection locked="0"/>
    </xf>
    <xf numFmtId="0" fontId="66" fillId="0" borderId="124" xfId="72" applyFont="1" applyBorder="1" applyAlignment="1" applyProtection="1">
      <alignment horizontal="center" vertical="center" textRotation="255"/>
      <protection locked="0"/>
    </xf>
    <xf numFmtId="0" fontId="66" fillId="0" borderId="120" xfId="72" applyFont="1" applyBorder="1" applyAlignment="1">
      <alignment horizontal="center" vertical="center"/>
    </xf>
    <xf numFmtId="0" fontId="66" fillId="0" borderId="23" xfId="72" applyFont="1" applyBorder="1" applyAlignment="1">
      <alignment horizontal="center" vertical="center"/>
    </xf>
    <xf numFmtId="0" fontId="66" fillId="0" borderId="123" xfId="72" applyFont="1" applyBorder="1" applyAlignment="1" applyProtection="1">
      <alignment horizontal="center" vertical="center"/>
      <protection locked="0"/>
    </xf>
    <xf numFmtId="0" fontId="66" fillId="0" borderId="127" xfId="72" applyFont="1" applyBorder="1" applyAlignment="1" applyProtection="1">
      <alignment horizontal="center" vertical="center"/>
      <protection locked="0"/>
    </xf>
    <xf numFmtId="0" fontId="66" fillId="0" borderId="133" xfId="72" applyFont="1" applyBorder="1" applyAlignment="1" applyProtection="1">
      <alignment horizontal="center" vertical="center"/>
      <protection locked="0"/>
    </xf>
    <xf numFmtId="0" fontId="66" fillId="0" borderId="141" xfId="72" applyFont="1" applyBorder="1" applyAlignment="1" applyProtection="1">
      <alignment horizontal="center" vertical="center"/>
      <protection locked="0"/>
    </xf>
    <xf numFmtId="0" fontId="66" fillId="0" borderId="121" xfId="72" applyFont="1" applyBorder="1" applyAlignment="1" applyProtection="1">
      <alignment horizontal="center" vertical="center" textRotation="255"/>
      <protection locked="0"/>
    </xf>
    <xf numFmtId="0" fontId="66" fillId="0" borderId="120" xfId="72" applyFont="1" applyBorder="1" applyAlignment="1">
      <alignment horizontal="center" vertical="center" shrinkToFit="1"/>
    </xf>
    <xf numFmtId="0" fontId="66" fillId="0" borderId="108" xfId="72" applyFont="1" applyBorder="1" applyAlignment="1">
      <alignment horizontal="center" vertical="center" shrinkToFit="1"/>
    </xf>
    <xf numFmtId="0" fontId="66" fillId="0" borderId="123" xfId="72" applyFont="1" applyBorder="1" applyAlignment="1" applyProtection="1">
      <alignment horizontal="center" vertical="center" shrinkToFit="1"/>
      <protection locked="0"/>
    </xf>
    <xf numFmtId="0" fontId="66" fillId="0" borderId="153" xfId="72" applyFont="1" applyBorder="1" applyAlignment="1" applyProtection="1">
      <alignment horizontal="center" vertical="center"/>
      <protection locked="0"/>
    </xf>
    <xf numFmtId="0" fontId="66" fillId="0" borderId="156" xfId="72" applyFont="1" applyBorder="1" applyAlignment="1" applyProtection="1">
      <alignment horizontal="center" vertical="center"/>
      <protection locked="0"/>
    </xf>
    <xf numFmtId="0" fontId="66" fillId="0" borderId="132" xfId="72" applyFont="1" applyBorder="1" applyAlignment="1" applyProtection="1">
      <alignment horizontal="center" vertical="center"/>
      <protection locked="0"/>
    </xf>
    <xf numFmtId="0" fontId="66" fillId="0" borderId="138" xfId="72" applyFont="1" applyBorder="1" applyAlignment="1" applyProtection="1">
      <alignment horizontal="center" vertical="center"/>
      <protection locked="0"/>
    </xf>
    <xf numFmtId="0" fontId="66" fillId="0" borderId="124" xfId="72" applyFont="1" applyBorder="1" applyAlignment="1" applyProtection="1">
      <alignment horizontal="center" vertical="center"/>
      <protection locked="0"/>
    </xf>
    <xf numFmtId="0" fontId="66" fillId="0" borderId="128" xfId="72" applyFont="1" applyBorder="1" applyAlignment="1" applyProtection="1">
      <alignment horizontal="center" vertical="center"/>
      <protection locked="0"/>
    </xf>
    <xf numFmtId="0" fontId="66" fillId="0" borderId="123" xfId="72" applyFont="1" applyFill="1" applyBorder="1" applyAlignment="1" applyProtection="1">
      <alignment horizontal="center" vertical="center" textRotation="255"/>
      <protection locked="0"/>
    </xf>
    <xf numFmtId="0" fontId="66" fillId="0" borderId="133" xfId="72" applyFont="1" applyFill="1" applyBorder="1" applyAlignment="1" applyProtection="1">
      <alignment horizontal="center" vertical="center" textRotation="255"/>
      <protection locked="0"/>
    </xf>
    <xf numFmtId="0" fontId="66" fillId="0" borderId="135" xfId="72" applyFont="1" applyBorder="1" applyAlignment="1" applyProtection="1">
      <alignment horizontal="center" vertical="center"/>
      <protection locked="0"/>
    </xf>
    <xf numFmtId="0" fontId="66" fillId="0" borderId="139" xfId="72" applyFont="1" applyBorder="1" applyAlignment="1" applyProtection="1">
      <alignment horizontal="center" vertical="center"/>
      <protection locked="0"/>
    </xf>
    <xf numFmtId="0" fontId="66" fillId="0" borderId="151" xfId="72" applyFont="1" applyBorder="1" applyAlignment="1" applyProtection="1">
      <alignment horizontal="center" vertical="center"/>
      <protection locked="0"/>
    </xf>
    <xf numFmtId="0" fontId="66" fillId="0" borderId="154" xfId="72" applyFont="1" applyBorder="1" applyAlignment="1" applyProtection="1">
      <alignment horizontal="center" vertical="center"/>
      <protection locked="0"/>
    </xf>
    <xf numFmtId="0" fontId="66" fillId="0" borderId="152" xfId="72" applyFont="1" applyBorder="1" applyAlignment="1" applyProtection="1">
      <alignment horizontal="center" vertical="center"/>
      <protection locked="0"/>
    </xf>
    <xf numFmtId="0" fontId="66" fillId="0" borderId="155" xfId="72" applyFont="1" applyBorder="1" applyAlignment="1" applyProtection="1">
      <alignment horizontal="center" vertical="center"/>
      <protection locked="0"/>
    </xf>
    <xf numFmtId="0" fontId="66" fillId="0" borderId="124" xfId="72" applyFont="1" applyFill="1" applyBorder="1" applyAlignment="1" applyProtection="1">
      <alignment horizontal="center" vertical="center" textRotation="255"/>
      <protection locked="0"/>
    </xf>
    <xf numFmtId="0" fontId="66" fillId="0" borderId="120" xfId="72" applyFont="1" applyFill="1" applyBorder="1" applyAlignment="1">
      <alignment horizontal="center" vertical="center" shrinkToFit="1"/>
    </xf>
    <xf numFmtId="0" fontId="66" fillId="0" borderId="108" xfId="72" applyFont="1" applyFill="1" applyBorder="1" applyAlignment="1">
      <alignment horizontal="center" vertical="center" shrinkToFit="1"/>
    </xf>
    <xf numFmtId="0" fontId="66" fillId="0" borderId="123" xfId="72" applyFont="1" applyFill="1" applyBorder="1" applyAlignment="1" applyProtection="1">
      <alignment horizontal="center" vertical="center" shrinkToFit="1"/>
      <protection locked="0"/>
    </xf>
    <xf numFmtId="0" fontId="66" fillId="0" borderId="120" xfId="72" applyFont="1" applyFill="1" applyBorder="1" applyAlignment="1">
      <alignment horizontal="center" vertical="center"/>
    </xf>
    <xf numFmtId="0" fontId="66" fillId="0" borderId="23" xfId="72" applyFont="1" applyFill="1" applyBorder="1" applyAlignment="1">
      <alignment horizontal="center" vertical="center"/>
    </xf>
    <xf numFmtId="0" fontId="66" fillId="0" borderId="123" xfId="72" applyFont="1" applyFill="1" applyBorder="1" applyAlignment="1" applyProtection="1">
      <alignment horizontal="center" vertical="center"/>
      <protection locked="0"/>
    </xf>
    <xf numFmtId="0" fontId="66" fillId="0" borderId="127" xfId="72" applyFont="1" applyFill="1" applyBorder="1" applyAlignment="1" applyProtection="1">
      <alignment horizontal="center" vertical="center"/>
      <protection locked="0"/>
    </xf>
    <xf numFmtId="0" fontId="66" fillId="0" borderId="133" xfId="72" applyFont="1" applyFill="1" applyBorder="1" applyAlignment="1" applyProtection="1">
      <alignment horizontal="center" vertical="center"/>
      <protection locked="0"/>
    </xf>
    <xf numFmtId="0" fontId="66" fillId="0" borderId="141" xfId="72" applyFont="1" applyFill="1" applyBorder="1" applyAlignment="1" applyProtection="1">
      <alignment horizontal="center" vertical="center"/>
      <protection locked="0"/>
    </xf>
    <xf numFmtId="0" fontId="66" fillId="0" borderId="124" xfId="72" applyFont="1" applyFill="1" applyBorder="1" applyAlignment="1" applyProtection="1">
      <alignment horizontal="center" vertical="center"/>
      <protection locked="0"/>
    </xf>
    <xf numFmtId="0" fontId="66" fillId="0" borderId="128" xfId="72" applyFont="1" applyFill="1" applyBorder="1" applyAlignment="1" applyProtection="1">
      <alignment horizontal="center" vertical="center"/>
      <protection locked="0"/>
    </xf>
    <xf numFmtId="0" fontId="66" fillId="0" borderId="121" xfId="72" applyFont="1" applyFill="1" applyBorder="1" applyAlignment="1" applyProtection="1">
      <alignment horizontal="center" vertical="center" textRotation="255"/>
      <protection locked="0"/>
    </xf>
    <xf numFmtId="0" fontId="66" fillId="0" borderId="152" xfId="72" applyFont="1" applyFill="1" applyBorder="1" applyAlignment="1" applyProtection="1">
      <alignment horizontal="center" vertical="center"/>
      <protection locked="0"/>
    </xf>
    <xf numFmtId="0" fontId="66" fillId="0" borderId="155" xfId="72" applyFont="1" applyFill="1" applyBorder="1" applyAlignment="1" applyProtection="1">
      <alignment horizontal="center" vertical="center"/>
      <protection locked="0"/>
    </xf>
    <xf numFmtId="0" fontId="66" fillId="0" borderId="153" xfId="72" applyFont="1" applyFill="1" applyBorder="1" applyAlignment="1" applyProtection="1">
      <alignment horizontal="center" vertical="center"/>
      <protection locked="0"/>
    </xf>
    <xf numFmtId="0" fontId="66" fillId="0" borderId="156" xfId="72" applyFont="1" applyFill="1" applyBorder="1" applyAlignment="1" applyProtection="1">
      <alignment horizontal="center" vertical="center"/>
      <protection locked="0"/>
    </xf>
    <xf numFmtId="0" fontId="66" fillId="0" borderId="132" xfId="72" applyFont="1" applyFill="1" applyBorder="1" applyAlignment="1" applyProtection="1">
      <alignment horizontal="center" vertical="center"/>
      <protection locked="0"/>
    </xf>
    <xf numFmtId="0" fontId="66" fillId="0" borderId="138" xfId="72" applyFont="1" applyFill="1" applyBorder="1" applyAlignment="1" applyProtection="1">
      <alignment horizontal="center" vertical="center"/>
      <protection locked="0"/>
    </xf>
    <xf numFmtId="0" fontId="66" fillId="0" borderId="135" xfId="72" applyFont="1" applyFill="1" applyBorder="1" applyAlignment="1" applyProtection="1">
      <alignment horizontal="center" vertical="center"/>
      <protection locked="0"/>
    </xf>
    <xf numFmtId="0" fontId="66" fillId="0" borderId="139" xfId="72" applyFont="1" applyFill="1" applyBorder="1" applyAlignment="1" applyProtection="1">
      <alignment horizontal="center" vertical="center"/>
      <protection locked="0"/>
    </xf>
    <xf numFmtId="0" fontId="66" fillId="0" borderId="151" xfId="72" applyFont="1" applyFill="1" applyBorder="1" applyAlignment="1" applyProtection="1">
      <alignment horizontal="center" vertical="center"/>
      <protection locked="0"/>
    </xf>
    <xf numFmtId="0" fontId="66" fillId="0" borderId="154" xfId="72" applyFont="1" applyFill="1" applyBorder="1" applyAlignment="1" applyProtection="1">
      <alignment horizontal="center" vertical="center"/>
      <protection locked="0"/>
    </xf>
    <xf numFmtId="0" fontId="36" fillId="0" borderId="0" xfId="87" applyFont="1" applyBorder="1" applyAlignment="1">
      <alignment horizontal="left" vertical="center" wrapText="1"/>
    </xf>
    <xf numFmtId="0" fontId="36" fillId="0" borderId="15" xfId="87" applyFont="1" applyBorder="1" applyAlignment="1">
      <alignment horizontal="left" vertical="center" wrapText="1"/>
    </xf>
    <xf numFmtId="0" fontId="36" fillId="0" borderId="10" xfId="87" applyFont="1" applyBorder="1" applyAlignment="1">
      <alignment horizontal="left" vertical="center" wrapText="1"/>
    </xf>
    <xf numFmtId="0" fontId="36" fillId="0" borderId="26" xfId="87" applyFont="1" applyBorder="1" applyAlignment="1">
      <alignment horizontal="left" vertical="center" wrapText="1"/>
    </xf>
    <xf numFmtId="0" fontId="36" fillId="0" borderId="0" xfId="87" applyFont="1" applyBorder="1" applyAlignment="1">
      <alignment horizontal="center" vertical="center"/>
    </xf>
    <xf numFmtId="0" fontId="36" fillId="0" borderId="13" xfId="87" applyFont="1" applyBorder="1" applyAlignment="1">
      <alignment horizontal="center" vertical="center" wrapText="1"/>
    </xf>
    <xf numFmtId="0" fontId="36" fillId="0" borderId="14" xfId="87" applyFont="1" applyBorder="1" applyAlignment="1">
      <alignment horizontal="center" vertical="center" wrapText="1"/>
    </xf>
    <xf numFmtId="0" fontId="36" fillId="0" borderId="27" xfId="87" applyFont="1" applyBorder="1" applyAlignment="1">
      <alignment horizontal="center" vertical="center" wrapText="1"/>
    </xf>
    <xf numFmtId="0" fontId="36" fillId="0" borderId="18" xfId="87" applyFont="1" applyBorder="1" applyAlignment="1">
      <alignment horizontal="center" vertical="center" wrapText="1"/>
    </xf>
    <xf numFmtId="0" fontId="36" fillId="0" borderId="10" xfId="87" applyFont="1" applyBorder="1" applyAlignment="1">
      <alignment horizontal="center" vertical="center" wrapText="1"/>
    </xf>
    <xf numFmtId="0" fontId="36" fillId="0" borderId="26" xfId="87" applyFont="1" applyBorder="1" applyAlignment="1">
      <alignment horizontal="center" vertical="center" wrapText="1"/>
    </xf>
    <xf numFmtId="0" fontId="36" fillId="0" borderId="14" xfId="87" applyFont="1" applyBorder="1" applyAlignment="1">
      <alignment horizontal="left" vertical="center" wrapText="1"/>
    </xf>
    <xf numFmtId="0" fontId="36" fillId="0" borderId="27" xfId="87" applyFont="1" applyBorder="1" applyAlignment="1">
      <alignment horizontal="left" vertical="center" wrapText="1"/>
    </xf>
    <xf numFmtId="0" fontId="36" fillId="0" borderId="16" xfId="87" applyFont="1" applyBorder="1" applyAlignment="1">
      <alignment horizontal="center" vertical="center" wrapText="1"/>
    </xf>
    <xf numFmtId="0" fontId="36" fillId="0" borderId="0" xfId="87" applyFont="1" applyBorder="1" applyAlignment="1">
      <alignment horizontal="center" vertical="center" wrapText="1"/>
    </xf>
    <xf numFmtId="0" fontId="36" fillId="0" borderId="15" xfId="87" applyFont="1" applyBorder="1" applyAlignment="1">
      <alignment horizontal="center" vertical="center" wrapText="1"/>
    </xf>
    <xf numFmtId="0" fontId="36" fillId="0" borderId="11" xfId="87" applyFont="1" applyBorder="1" applyAlignment="1">
      <alignment horizontal="center" vertical="center"/>
    </xf>
    <xf numFmtId="0" fontId="36" fillId="0" borderId="28" xfId="87" applyFont="1" applyBorder="1" applyAlignment="1">
      <alignment horizontal="center" vertical="center"/>
    </xf>
    <xf numFmtId="0" fontId="36" fillId="0" borderId="12" xfId="87" applyFont="1" applyBorder="1" applyAlignment="1">
      <alignment horizontal="center" vertical="center"/>
    </xf>
    <xf numFmtId="0" fontId="36" fillId="0" borderId="14" xfId="87" applyFont="1" applyBorder="1" applyAlignment="1">
      <alignment horizontal="center" vertical="center"/>
    </xf>
    <xf numFmtId="0" fontId="36" fillId="0" borderId="27" xfId="87" applyFont="1" applyBorder="1" applyAlignment="1">
      <alignment horizontal="center" vertical="center"/>
    </xf>
    <xf numFmtId="0" fontId="36" fillId="0" borderId="15" xfId="87" applyFont="1" applyBorder="1" applyAlignment="1">
      <alignment horizontal="center" vertical="center"/>
    </xf>
    <xf numFmtId="0" fontId="36" fillId="0" borderId="16" xfId="87" applyFont="1" applyBorder="1" applyAlignment="1">
      <alignment horizontal="center" vertical="center"/>
    </xf>
    <xf numFmtId="0" fontId="36" fillId="0" borderId="18" xfId="87" applyFont="1" applyBorder="1" applyAlignment="1">
      <alignment horizontal="center" vertical="center"/>
    </xf>
    <xf numFmtId="0" fontId="36" fillId="0" borderId="10" xfId="87" applyFont="1" applyBorder="1" applyAlignment="1">
      <alignment horizontal="center" vertical="center"/>
    </xf>
    <xf numFmtId="0" fontId="36" fillId="0" borderId="26" xfId="87" applyFont="1" applyBorder="1" applyAlignment="1">
      <alignment horizontal="center" vertical="center"/>
    </xf>
    <xf numFmtId="0" fontId="36" fillId="0" borderId="13" xfId="87" applyFont="1" applyBorder="1" applyAlignment="1">
      <alignment horizontal="center" vertical="center"/>
    </xf>
    <xf numFmtId="0" fontId="151" fillId="0" borderId="0" xfId="87" applyFont="1" applyBorder="1" applyAlignment="1">
      <alignment horizontal="center" vertical="center"/>
    </xf>
    <xf numFmtId="0" fontId="36" fillId="0" borderId="28" xfId="87" applyFont="1" applyBorder="1" applyAlignment="1">
      <alignment horizontal="distributed" vertical="center"/>
    </xf>
    <xf numFmtId="0" fontId="36" fillId="29" borderId="28" xfId="87" applyFont="1" applyFill="1" applyBorder="1" applyAlignment="1">
      <alignment horizontal="center" vertical="center" shrinkToFit="1"/>
    </xf>
    <xf numFmtId="0" fontId="36" fillId="29" borderId="12" xfId="87" applyFont="1" applyFill="1" applyBorder="1" applyAlignment="1">
      <alignment horizontal="center" vertical="center" shrinkToFit="1"/>
    </xf>
    <xf numFmtId="0" fontId="36" fillId="30" borderId="28" xfId="87" applyFont="1" applyFill="1" applyBorder="1" applyAlignment="1">
      <alignment horizontal="center" vertical="center" shrinkToFit="1"/>
    </xf>
    <xf numFmtId="0" fontId="36" fillId="30" borderId="12" xfId="87" applyFont="1" applyFill="1" applyBorder="1" applyAlignment="1">
      <alignment horizontal="center" vertical="center" shrinkToFit="1"/>
    </xf>
    <xf numFmtId="0" fontId="54" fillId="30" borderId="0" xfId="87" applyFill="1" applyBorder="1" applyAlignment="1">
      <alignment horizontal="left" vertical="center"/>
    </xf>
    <xf numFmtId="0" fontId="54" fillId="30" borderId="15" xfId="87" applyFill="1" applyBorder="1" applyAlignment="1">
      <alignment horizontal="left" vertical="center"/>
    </xf>
    <xf numFmtId="0" fontId="54" fillId="30" borderId="0" xfId="87" applyFill="1" applyBorder="1" applyAlignment="1">
      <alignment horizontal="left" vertical="center" shrinkToFit="1"/>
    </xf>
    <xf numFmtId="0" fontId="54" fillId="30" borderId="15" xfId="87" applyFill="1" applyBorder="1" applyAlignment="1">
      <alignment horizontal="left" vertical="center" shrinkToFit="1"/>
    </xf>
    <xf numFmtId="0" fontId="54" fillId="30" borderId="10" xfId="87" applyFill="1" applyBorder="1" applyAlignment="1">
      <alignment horizontal="left" vertical="center"/>
    </xf>
    <xf numFmtId="0" fontId="54" fillId="30" borderId="26" xfId="87" applyFill="1" applyBorder="1" applyAlignment="1">
      <alignment horizontal="left" vertical="center"/>
    </xf>
    <xf numFmtId="0" fontId="54" fillId="30" borderId="0" xfId="87" applyFill="1" applyBorder="1" applyAlignment="1">
      <alignment horizontal="center" vertical="center"/>
    </xf>
    <xf numFmtId="0" fontId="54" fillId="30" borderId="15" xfId="87" applyFill="1" applyBorder="1" applyAlignment="1">
      <alignment horizontal="center" vertical="center"/>
    </xf>
    <xf numFmtId="0" fontId="54" fillId="30" borderId="10" xfId="87" applyFill="1" applyBorder="1" applyAlignment="1">
      <alignment horizontal="center" vertical="center"/>
    </xf>
    <xf numFmtId="0" fontId="54" fillId="30" borderId="26" xfId="87" applyFill="1" applyBorder="1" applyAlignment="1">
      <alignment horizontal="center" vertical="center"/>
    </xf>
    <xf numFmtId="0" fontId="151" fillId="0" borderId="10" xfId="87" applyFont="1" applyBorder="1" applyAlignment="1">
      <alignment horizontal="center" vertical="center"/>
    </xf>
    <xf numFmtId="0" fontId="54" fillId="29" borderId="28" xfId="87" applyFill="1" applyBorder="1" applyAlignment="1">
      <alignment horizontal="left" vertical="center"/>
    </xf>
    <xf numFmtId="0" fontId="54" fillId="29" borderId="12" xfId="87" applyFill="1" applyBorder="1" applyAlignment="1">
      <alignment horizontal="left" vertical="center"/>
    </xf>
    <xf numFmtId="0" fontId="54" fillId="0" borderId="28" xfId="87" applyBorder="1" applyAlignment="1">
      <alignment horizontal="left" vertical="center"/>
    </xf>
    <xf numFmtId="0" fontId="54" fillId="0" borderId="12" xfId="87" applyBorder="1" applyAlignment="1">
      <alignment horizontal="left" vertical="center"/>
    </xf>
    <xf numFmtId="0" fontId="54" fillId="30" borderId="11" xfId="87" applyFill="1" applyBorder="1" applyAlignment="1">
      <alignment horizontal="center" vertical="center" shrinkToFit="1"/>
    </xf>
    <xf numFmtId="0" fontId="54" fillId="30" borderId="28" xfId="87" applyFill="1" applyBorder="1" applyAlignment="1">
      <alignment horizontal="center" vertical="center" shrinkToFit="1"/>
    </xf>
    <xf numFmtId="0" fontId="54" fillId="30" borderId="12" xfId="87" applyFill="1" applyBorder="1" applyAlignment="1">
      <alignment horizontal="center" vertical="center" shrinkToFit="1"/>
    </xf>
    <xf numFmtId="0" fontId="54" fillId="30" borderId="28" xfId="87" applyFill="1" applyBorder="1" applyAlignment="1">
      <alignment horizontal="left" vertical="center"/>
    </xf>
    <xf numFmtId="0" fontId="54" fillId="30" borderId="12" xfId="87" applyFill="1" applyBorder="1" applyAlignment="1">
      <alignment horizontal="left" vertical="center"/>
    </xf>
  </cellXfs>
  <cellStyles count="9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1"/>
    <cellStyle name="パーセント 3" xfId="73"/>
    <cellStyle name="ハイパーリンク" xfId="63" builtinId="8"/>
    <cellStyle name="ハイパーリンク 2" xfId="86"/>
    <cellStyle name="ハイパーリンク 3" xfId="89"/>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5"/>
    <cellStyle name="桁区切り 3" xfId="52"/>
    <cellStyle name="桁区切り 4" xfId="51"/>
    <cellStyle name="桁区切り 5" xfId="74"/>
    <cellStyle name="桁区切り 5 2" xfId="77"/>
    <cellStyle name="桁区切り 6" xfId="84"/>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xfId="81" builtinId="7"/>
    <cellStyle name="通貨 2" xfId="59"/>
    <cellStyle name="通貨 3" xfId="50"/>
    <cellStyle name="入力" xfId="42" builtinId="20" customBuiltin="1"/>
    <cellStyle name="標準" xfId="0" builtinId="0"/>
    <cellStyle name="標準 10" xfId="70"/>
    <cellStyle name="標準 11" xfId="72"/>
    <cellStyle name="標準 12" xfId="76"/>
    <cellStyle name="標準 13" xfId="78"/>
    <cellStyle name="標準 14" xfId="79"/>
    <cellStyle name="標準 15" xfId="80"/>
    <cellStyle name="標準 16" xfId="62"/>
    <cellStyle name="標準 17" xfId="82"/>
    <cellStyle name="標準 18" xfId="85"/>
    <cellStyle name="標準 18 2" xfId="92"/>
    <cellStyle name="標準 19" xfId="87"/>
    <cellStyle name="標準 2" xfId="43"/>
    <cellStyle name="標準 2 2" xfId="53"/>
    <cellStyle name="標準 2 2 2" xfId="66"/>
    <cellStyle name="標準 2 2_09-utiawasebo" xfId="83"/>
    <cellStyle name="標準 2 3" xfId="67"/>
    <cellStyle name="標準 20" xfId="88"/>
    <cellStyle name="標準 21" xfId="93"/>
    <cellStyle name="標準 3" xfId="44"/>
    <cellStyle name="標準 3 2" xfId="54"/>
    <cellStyle name="標準 4" xfId="45"/>
    <cellStyle name="標準 4 2" xfId="56"/>
    <cellStyle name="標準 5" xfId="46"/>
    <cellStyle name="標準 5 2" xfId="75"/>
    <cellStyle name="標準 6" xfId="64"/>
    <cellStyle name="標準 7" xfId="65"/>
    <cellStyle name="標準 8" xfId="68"/>
    <cellStyle name="標準 9" xfId="69"/>
    <cellStyle name="標準_008現場代理人等変更通知書" xfId="49"/>
    <cellStyle name="標準_011貸与品借用（返納）書" xfId="58"/>
    <cellStyle name="標準_012支給品受領書" xfId="57"/>
    <cellStyle name="標準_013支給品精算書" xfId="60"/>
    <cellStyle name="標準_015現場発生品調書" xfId="61"/>
    <cellStyle name="標準_起工伺98" xfId="91"/>
    <cellStyle name="標準_段階確認願い" xfId="90"/>
    <cellStyle name="標準_不使用理由書" xfId="47"/>
    <cellStyle name="良い" xfId="48" builtinId="26" customBuiltin="1"/>
  </cellStyles>
  <dxfs count="272">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FFFFCC"/>
      <color rgb="FFE0FFFF"/>
      <color rgb="FFCCFFFF"/>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25552;&#20986;&#26360;&#39006;&#19968;&#35239; (&#12501;&#12449;&#12452;&#12523;&#20998;&#39006;&#65289;'!A1"/></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25552;&#20986;&#26360;&#39006;&#19968;&#35239; (&#12501;&#12449;&#12452;&#12523;&#20998;&#39006;&#65289;'!A1"/></Relationships>
</file>

<file path=xl/drawings/_rels/drawing27.xml.rels><?xml version="1.0" encoding="UTF-8" standalone="yes"?>
<Relationships xmlns="http://schemas.openxmlformats.org/package/2006/relationships"><Relationship Id="rId2" Type="http://schemas.openxmlformats.org/officeDocument/2006/relationships/hyperlink" Target="#'&#25552;&#20986;&#26360;&#39006;&#19968;&#35239; (&#12501;&#12449;&#12452;&#12523;&#20998;&#39006;&#65289;'!A1"/><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37.xml.rels><?xml version="1.0" encoding="UTF-8" standalone="yes"?>
<Relationships xmlns="http://schemas.openxmlformats.org/package/2006/relationships"><Relationship Id="rId2" Type="http://schemas.openxmlformats.org/officeDocument/2006/relationships/hyperlink" Target="#'&#25552;&#20986;&#26360;&#39006;&#19968;&#35239; (&#12501;&#12449;&#12452;&#12523;&#20998;&#39006;&#65289;'!A1"/><Relationship Id="rId1" Type="http://schemas.openxmlformats.org/officeDocument/2006/relationships/hyperlink" Target="#'29-&#20363;'!A1"/></Relationships>
</file>

<file path=xl/drawings/_rels/drawing38.xml.rels><?xml version="1.0" encoding="UTF-8" standalone="yes"?>
<Relationships xmlns="http://schemas.openxmlformats.org/package/2006/relationships"><Relationship Id="rId1" Type="http://schemas.openxmlformats.org/officeDocument/2006/relationships/hyperlink" Target="#'2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 (&#12501;&#12449;&#12452;&#12523;&#20998;&#39006;&#65289;'!A1"/></Relationships>
</file>

<file path=xl/drawings/drawing1.xml><?xml version="1.0" encoding="utf-8"?>
<xdr:wsDr xmlns:xdr="http://schemas.openxmlformats.org/drawingml/2006/spreadsheetDrawing" xmlns:a="http://schemas.openxmlformats.org/drawingml/2006/main">
  <xdr:twoCellAnchor>
    <xdr:from>
      <xdr:col>25</xdr:col>
      <xdr:colOff>198438</xdr:colOff>
      <xdr:row>7</xdr:row>
      <xdr:rowOff>254000</xdr:rowOff>
    </xdr:from>
    <xdr:to>
      <xdr:col>33</xdr:col>
      <xdr:colOff>7938</xdr:colOff>
      <xdr:row>14</xdr:row>
      <xdr:rowOff>25400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5754688" y="158750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11</xdr:col>
      <xdr:colOff>238125</xdr:colOff>
      <xdr:row>6</xdr:row>
      <xdr:rowOff>166688</xdr:rowOff>
    </xdr:from>
    <xdr:to>
      <xdr:col>12</xdr:col>
      <xdr:colOff>95250</xdr:colOff>
      <xdr:row>13</xdr:row>
      <xdr:rowOff>41276</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183313" y="1166813"/>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230188</xdr:colOff>
      <xdr:row>6</xdr:row>
      <xdr:rowOff>39688</xdr:rowOff>
    </xdr:from>
    <xdr:to>
      <xdr:col>9</xdr:col>
      <xdr:colOff>563563</xdr:colOff>
      <xdr:row>12</xdr:row>
      <xdr:rowOff>152401</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548438" y="1039813"/>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xdr:col>
      <xdr:colOff>11906</xdr:colOff>
      <xdr:row>70</xdr:row>
      <xdr:rowOff>143735</xdr:rowOff>
    </xdr:from>
    <xdr:to>
      <xdr:col>83</xdr:col>
      <xdr:colOff>59531</xdr:colOff>
      <xdr:row>78</xdr:row>
      <xdr:rowOff>69965</xdr:rowOff>
    </xdr:to>
    <xdr:sp macro="" textlink="">
      <xdr:nvSpPr>
        <xdr:cNvPr id="2" name="Text Box 4">
          <a:extLst>
            <a:ext uri="{FF2B5EF4-FFF2-40B4-BE49-F238E27FC236}">
              <a16:creationId xmlns:a16="http://schemas.microsoft.com/office/drawing/2014/main"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87</xdr:col>
      <xdr:colOff>-1</xdr:colOff>
      <xdr:row>10</xdr:row>
      <xdr:rowOff>79375</xdr:rowOff>
    </xdr:from>
    <xdr:to>
      <xdr:col>97</xdr:col>
      <xdr:colOff>79374</xdr:colOff>
      <xdr:row>16</xdr:row>
      <xdr:rowOff>144463</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3723937" y="1484313"/>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86</xdr:col>
      <xdr:colOff>15875</xdr:colOff>
      <xdr:row>6</xdr:row>
      <xdr:rowOff>142875</xdr:rowOff>
    </xdr:from>
    <xdr:to>
      <xdr:col>96</xdr:col>
      <xdr:colOff>95250</xdr:colOff>
      <xdr:row>13</xdr:row>
      <xdr:rowOff>33338</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3589000" y="114300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18</xdr:row>
      <xdr:rowOff>19050</xdr:rowOff>
    </xdr:from>
    <xdr:to>
      <xdr:col>2</xdr:col>
      <xdr:colOff>0</xdr:colOff>
      <xdr:row>20</xdr:row>
      <xdr:rowOff>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1752600" y="6210300"/>
          <a:ext cx="0" cy="742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0</xdr:rowOff>
    </xdr:from>
    <xdr:to>
      <xdr:col>4</xdr:col>
      <xdr:colOff>0</xdr:colOff>
      <xdr:row>19</xdr:row>
      <xdr:rowOff>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a:off x="1752600" y="6572250"/>
          <a:ext cx="2390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xdr:row>
      <xdr:rowOff>0</xdr:rowOff>
    </xdr:from>
    <xdr:to>
      <xdr:col>4</xdr:col>
      <xdr:colOff>0</xdr:colOff>
      <xdr:row>27</xdr:row>
      <xdr:rowOff>0</xdr:rowOff>
    </xdr:to>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4143375" y="5810250"/>
          <a:ext cx="0" cy="3810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xdr:row>
      <xdr:rowOff>0</xdr:rowOff>
    </xdr:from>
    <xdr:to>
      <xdr:col>4</xdr:col>
      <xdr:colOff>295275</xdr:colOff>
      <xdr:row>17</xdr:row>
      <xdr:rowOff>0</xdr:rowOff>
    </xdr:to>
    <xdr:sp macro="" textlink="">
      <xdr:nvSpPr>
        <xdr:cNvPr id="5" name="Line 4">
          <a:extLst>
            <a:ext uri="{FF2B5EF4-FFF2-40B4-BE49-F238E27FC236}">
              <a16:creationId xmlns:a16="http://schemas.microsoft.com/office/drawing/2014/main" id="{00000000-0008-0000-0C00-000005000000}"/>
            </a:ext>
          </a:extLst>
        </xdr:cNvPr>
        <xdr:cNvSpPr>
          <a:spLocks noChangeShapeType="1"/>
        </xdr:cNvSpPr>
      </xdr:nvSpPr>
      <xdr:spPr bwMode="auto">
        <a:xfrm>
          <a:off x="4143375" y="5810250"/>
          <a:ext cx="2952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8</xdr:col>
      <xdr:colOff>0</xdr:colOff>
      <xdr:row>27</xdr:row>
      <xdr:rowOff>0</xdr:rowOff>
    </xdr:to>
    <xdr:sp macro="" textlink="">
      <xdr:nvSpPr>
        <xdr:cNvPr id="6" name="Line 6">
          <a:extLst>
            <a:ext uri="{FF2B5EF4-FFF2-40B4-BE49-F238E27FC236}">
              <a16:creationId xmlns:a16="http://schemas.microsoft.com/office/drawing/2014/main" id="{00000000-0008-0000-0C00-000006000000}"/>
            </a:ext>
          </a:extLst>
        </xdr:cNvPr>
        <xdr:cNvSpPr>
          <a:spLocks noChangeShapeType="1"/>
        </xdr:cNvSpPr>
      </xdr:nvSpPr>
      <xdr:spPr bwMode="auto">
        <a:xfrm flipV="1">
          <a:off x="4143375" y="9620250"/>
          <a:ext cx="29686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11</xdr:row>
      <xdr:rowOff>0</xdr:rowOff>
    </xdr:from>
    <xdr:to>
      <xdr:col>14</xdr:col>
      <xdr:colOff>0</xdr:colOff>
      <xdr:row>43</xdr:row>
      <xdr:rowOff>19050</xdr:rowOff>
    </xdr:to>
    <xdr:sp macro="" textlink="">
      <xdr:nvSpPr>
        <xdr:cNvPr id="7" name="Line 10">
          <a:extLst>
            <a:ext uri="{FF2B5EF4-FFF2-40B4-BE49-F238E27FC236}">
              <a16:creationId xmlns:a16="http://schemas.microsoft.com/office/drawing/2014/main" id="{00000000-0008-0000-0C00-000007000000}"/>
            </a:ext>
          </a:extLst>
        </xdr:cNvPr>
        <xdr:cNvSpPr>
          <a:spLocks noChangeShapeType="1"/>
        </xdr:cNvSpPr>
      </xdr:nvSpPr>
      <xdr:spPr bwMode="auto">
        <a:xfrm>
          <a:off x="10972800" y="3524250"/>
          <a:ext cx="0" cy="11449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0</xdr:rowOff>
    </xdr:from>
    <xdr:to>
      <xdr:col>14</xdr:col>
      <xdr:colOff>290466</xdr:colOff>
      <xdr:row>11</xdr:row>
      <xdr:rowOff>0</xdr:rowOff>
    </xdr:to>
    <xdr:sp macro="" textlink="">
      <xdr:nvSpPr>
        <xdr:cNvPr id="8" name="Line 2">
          <a:extLst>
            <a:ext uri="{FF2B5EF4-FFF2-40B4-BE49-F238E27FC236}">
              <a16:creationId xmlns:a16="http://schemas.microsoft.com/office/drawing/2014/main" id="{00000000-0008-0000-0C00-000008000000}"/>
            </a:ext>
          </a:extLst>
        </xdr:cNvPr>
        <xdr:cNvSpPr>
          <a:spLocks noChangeShapeType="1"/>
        </xdr:cNvSpPr>
      </xdr:nvSpPr>
      <xdr:spPr bwMode="auto">
        <a:xfrm>
          <a:off x="10677525" y="3524250"/>
          <a:ext cx="58574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27</xdr:row>
      <xdr:rowOff>0</xdr:rowOff>
    </xdr:from>
    <xdr:to>
      <xdr:col>14</xdr:col>
      <xdr:colOff>290466</xdr:colOff>
      <xdr:row>27</xdr:row>
      <xdr:rowOff>0</xdr:rowOff>
    </xdr:to>
    <xdr:sp macro="" textlink="">
      <xdr:nvSpPr>
        <xdr:cNvPr id="9" name="Line 2">
          <a:extLst>
            <a:ext uri="{FF2B5EF4-FFF2-40B4-BE49-F238E27FC236}">
              <a16:creationId xmlns:a16="http://schemas.microsoft.com/office/drawing/2014/main" id="{00000000-0008-0000-0C00-000009000000}"/>
            </a:ext>
          </a:extLst>
        </xdr:cNvPr>
        <xdr:cNvSpPr>
          <a:spLocks noChangeShapeType="1"/>
        </xdr:cNvSpPr>
      </xdr:nvSpPr>
      <xdr:spPr bwMode="auto">
        <a:xfrm>
          <a:off x="10677525" y="9239250"/>
          <a:ext cx="58574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43</xdr:row>
      <xdr:rowOff>0</xdr:rowOff>
    </xdr:from>
    <xdr:to>
      <xdr:col>14</xdr:col>
      <xdr:colOff>290466</xdr:colOff>
      <xdr:row>43</xdr:row>
      <xdr:rowOff>0</xdr:rowOff>
    </xdr:to>
    <xdr:sp macro="" textlink="">
      <xdr:nvSpPr>
        <xdr:cNvPr id="10" name="Line 2">
          <a:extLst>
            <a:ext uri="{FF2B5EF4-FFF2-40B4-BE49-F238E27FC236}">
              <a16:creationId xmlns:a16="http://schemas.microsoft.com/office/drawing/2014/main" id="{00000000-0008-0000-0C00-00000A000000}"/>
            </a:ext>
          </a:extLst>
        </xdr:cNvPr>
        <xdr:cNvSpPr>
          <a:spLocks noChangeShapeType="1"/>
        </xdr:cNvSpPr>
      </xdr:nvSpPr>
      <xdr:spPr bwMode="auto">
        <a:xfrm>
          <a:off x="10677525" y="14954250"/>
          <a:ext cx="58574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11</xdr:row>
      <xdr:rowOff>0</xdr:rowOff>
    </xdr:from>
    <xdr:to>
      <xdr:col>21</xdr:col>
      <xdr:colOff>0</xdr:colOff>
      <xdr:row>43</xdr:row>
      <xdr:rowOff>19050</xdr:rowOff>
    </xdr:to>
    <xdr:sp macro="" textlink="">
      <xdr:nvSpPr>
        <xdr:cNvPr id="11" name="Line 10">
          <a:extLst>
            <a:ext uri="{FF2B5EF4-FFF2-40B4-BE49-F238E27FC236}">
              <a16:creationId xmlns:a16="http://schemas.microsoft.com/office/drawing/2014/main" id="{00000000-0008-0000-0C00-00000B000000}"/>
            </a:ext>
          </a:extLst>
        </xdr:cNvPr>
        <xdr:cNvSpPr>
          <a:spLocks noChangeShapeType="1"/>
        </xdr:cNvSpPr>
      </xdr:nvSpPr>
      <xdr:spPr bwMode="auto">
        <a:xfrm>
          <a:off x="15144750" y="3524250"/>
          <a:ext cx="0" cy="11449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11</xdr:row>
      <xdr:rowOff>0</xdr:rowOff>
    </xdr:from>
    <xdr:to>
      <xdr:col>22</xdr:col>
      <xdr:colOff>4716</xdr:colOff>
      <xdr:row>11</xdr:row>
      <xdr:rowOff>0</xdr:rowOff>
    </xdr:to>
    <xdr:sp macro="" textlink="">
      <xdr:nvSpPr>
        <xdr:cNvPr id="12" name="Line 2">
          <a:extLst>
            <a:ext uri="{FF2B5EF4-FFF2-40B4-BE49-F238E27FC236}">
              <a16:creationId xmlns:a16="http://schemas.microsoft.com/office/drawing/2014/main" id="{00000000-0008-0000-0C00-00000C000000}"/>
            </a:ext>
          </a:extLst>
        </xdr:cNvPr>
        <xdr:cNvSpPr>
          <a:spLocks noChangeShapeType="1"/>
        </xdr:cNvSpPr>
      </xdr:nvSpPr>
      <xdr:spPr bwMode="auto">
        <a:xfrm>
          <a:off x="14859000" y="3524250"/>
          <a:ext cx="5762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27</xdr:row>
      <xdr:rowOff>0</xdr:rowOff>
    </xdr:from>
    <xdr:to>
      <xdr:col>22</xdr:col>
      <xdr:colOff>4716</xdr:colOff>
      <xdr:row>27</xdr:row>
      <xdr:rowOff>0</xdr:rowOff>
    </xdr:to>
    <xdr:sp macro="" textlink="">
      <xdr:nvSpPr>
        <xdr:cNvPr id="13" name="Line 2">
          <a:extLst>
            <a:ext uri="{FF2B5EF4-FFF2-40B4-BE49-F238E27FC236}">
              <a16:creationId xmlns:a16="http://schemas.microsoft.com/office/drawing/2014/main" id="{00000000-0008-0000-0C00-00000D000000}"/>
            </a:ext>
          </a:extLst>
        </xdr:cNvPr>
        <xdr:cNvSpPr>
          <a:spLocks noChangeShapeType="1"/>
        </xdr:cNvSpPr>
      </xdr:nvSpPr>
      <xdr:spPr bwMode="auto">
        <a:xfrm>
          <a:off x="14859000" y="9239250"/>
          <a:ext cx="5762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43</xdr:row>
      <xdr:rowOff>0</xdr:rowOff>
    </xdr:from>
    <xdr:to>
      <xdr:col>21</xdr:col>
      <xdr:colOff>290466</xdr:colOff>
      <xdr:row>43</xdr:row>
      <xdr:rowOff>0</xdr:rowOff>
    </xdr:to>
    <xdr:sp macro="" textlink="">
      <xdr:nvSpPr>
        <xdr:cNvPr id="14" name="Line 2">
          <a:extLst>
            <a:ext uri="{FF2B5EF4-FFF2-40B4-BE49-F238E27FC236}">
              <a16:creationId xmlns:a16="http://schemas.microsoft.com/office/drawing/2014/main" id="{00000000-0008-0000-0C00-00000E000000}"/>
            </a:ext>
          </a:extLst>
        </xdr:cNvPr>
        <xdr:cNvSpPr>
          <a:spLocks noChangeShapeType="1"/>
        </xdr:cNvSpPr>
      </xdr:nvSpPr>
      <xdr:spPr bwMode="auto">
        <a:xfrm>
          <a:off x="14859000" y="14954250"/>
          <a:ext cx="5762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11</xdr:row>
      <xdr:rowOff>0</xdr:rowOff>
    </xdr:from>
    <xdr:to>
      <xdr:col>28</xdr:col>
      <xdr:colOff>0</xdr:colOff>
      <xdr:row>43</xdr:row>
      <xdr:rowOff>19050</xdr:rowOff>
    </xdr:to>
    <xdr:sp macro="" textlink="">
      <xdr:nvSpPr>
        <xdr:cNvPr id="15" name="Line 10">
          <a:extLst>
            <a:ext uri="{FF2B5EF4-FFF2-40B4-BE49-F238E27FC236}">
              <a16:creationId xmlns:a16="http://schemas.microsoft.com/office/drawing/2014/main" id="{00000000-0008-0000-0C00-00000F000000}"/>
            </a:ext>
          </a:extLst>
        </xdr:cNvPr>
        <xdr:cNvSpPr>
          <a:spLocks noChangeShapeType="1"/>
        </xdr:cNvSpPr>
      </xdr:nvSpPr>
      <xdr:spPr bwMode="auto">
        <a:xfrm>
          <a:off x="19335750" y="3524250"/>
          <a:ext cx="0" cy="11449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11</xdr:row>
      <xdr:rowOff>0</xdr:rowOff>
    </xdr:from>
    <xdr:to>
      <xdr:col>28</xdr:col>
      <xdr:colOff>290466</xdr:colOff>
      <xdr:row>11</xdr:row>
      <xdr:rowOff>0</xdr:rowOff>
    </xdr:to>
    <xdr:sp macro="" textlink="">
      <xdr:nvSpPr>
        <xdr:cNvPr id="16" name="Line 2">
          <a:extLst>
            <a:ext uri="{FF2B5EF4-FFF2-40B4-BE49-F238E27FC236}">
              <a16:creationId xmlns:a16="http://schemas.microsoft.com/office/drawing/2014/main" id="{00000000-0008-0000-0C00-000010000000}"/>
            </a:ext>
          </a:extLst>
        </xdr:cNvPr>
        <xdr:cNvSpPr>
          <a:spLocks noChangeShapeType="1"/>
        </xdr:cNvSpPr>
      </xdr:nvSpPr>
      <xdr:spPr bwMode="auto">
        <a:xfrm>
          <a:off x="19021425" y="3524250"/>
          <a:ext cx="6047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27</xdr:row>
      <xdr:rowOff>0</xdr:rowOff>
    </xdr:from>
    <xdr:to>
      <xdr:col>28</xdr:col>
      <xdr:colOff>290466</xdr:colOff>
      <xdr:row>27</xdr:row>
      <xdr:rowOff>0</xdr:rowOff>
    </xdr:to>
    <xdr:sp macro="" textlink="">
      <xdr:nvSpPr>
        <xdr:cNvPr id="17" name="Line 2">
          <a:extLst>
            <a:ext uri="{FF2B5EF4-FFF2-40B4-BE49-F238E27FC236}">
              <a16:creationId xmlns:a16="http://schemas.microsoft.com/office/drawing/2014/main" id="{00000000-0008-0000-0C00-000011000000}"/>
            </a:ext>
          </a:extLst>
        </xdr:cNvPr>
        <xdr:cNvSpPr>
          <a:spLocks noChangeShapeType="1"/>
        </xdr:cNvSpPr>
      </xdr:nvSpPr>
      <xdr:spPr bwMode="auto">
        <a:xfrm>
          <a:off x="19021425" y="9239250"/>
          <a:ext cx="6047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8891</xdr:colOff>
      <xdr:row>43</xdr:row>
      <xdr:rowOff>0</xdr:rowOff>
    </xdr:from>
    <xdr:to>
      <xdr:col>29</xdr:col>
      <xdr:colOff>0</xdr:colOff>
      <xdr:row>43</xdr:row>
      <xdr:rowOff>0</xdr:rowOff>
    </xdr:to>
    <xdr:sp macro="" textlink="">
      <xdr:nvSpPr>
        <xdr:cNvPr id="18" name="Line 2">
          <a:extLst>
            <a:ext uri="{FF2B5EF4-FFF2-40B4-BE49-F238E27FC236}">
              <a16:creationId xmlns:a16="http://schemas.microsoft.com/office/drawing/2014/main" id="{00000000-0008-0000-0C00-000012000000}"/>
            </a:ext>
          </a:extLst>
        </xdr:cNvPr>
        <xdr:cNvSpPr>
          <a:spLocks noChangeShapeType="1"/>
        </xdr:cNvSpPr>
      </xdr:nvSpPr>
      <xdr:spPr bwMode="auto">
        <a:xfrm>
          <a:off x="19030316" y="14954250"/>
          <a:ext cx="600709"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43</xdr:row>
      <xdr:rowOff>0</xdr:rowOff>
    </xdr:to>
    <xdr:sp macro="" textlink="">
      <xdr:nvSpPr>
        <xdr:cNvPr id="19" name="Line 10">
          <a:extLst>
            <a:ext uri="{FF2B5EF4-FFF2-40B4-BE49-F238E27FC236}">
              <a16:creationId xmlns:a16="http://schemas.microsoft.com/office/drawing/2014/main" id="{00000000-0008-0000-0C00-000013000000}"/>
            </a:ext>
          </a:extLst>
        </xdr:cNvPr>
        <xdr:cNvSpPr>
          <a:spLocks noChangeShapeType="1"/>
        </xdr:cNvSpPr>
      </xdr:nvSpPr>
      <xdr:spPr bwMode="auto">
        <a:xfrm flipH="1">
          <a:off x="6826250" y="3524250"/>
          <a:ext cx="0" cy="12192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8</xdr:col>
      <xdr:colOff>4716</xdr:colOff>
      <xdr:row>11</xdr:row>
      <xdr:rowOff>0</xdr:rowOff>
    </xdr:to>
    <xdr:sp macro="" textlink="">
      <xdr:nvSpPr>
        <xdr:cNvPr id="20" name="Line 2">
          <a:extLst>
            <a:ext uri="{FF2B5EF4-FFF2-40B4-BE49-F238E27FC236}">
              <a16:creationId xmlns:a16="http://schemas.microsoft.com/office/drawing/2014/main" id="{00000000-0008-0000-0C00-000014000000}"/>
            </a:ext>
          </a:extLst>
        </xdr:cNvPr>
        <xdr:cNvSpPr>
          <a:spLocks noChangeShapeType="1"/>
        </xdr:cNvSpPr>
      </xdr:nvSpPr>
      <xdr:spPr bwMode="auto">
        <a:xfrm>
          <a:off x="6819900" y="3524250"/>
          <a:ext cx="2904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6</xdr:col>
      <xdr:colOff>0</xdr:colOff>
      <xdr:row>51</xdr:row>
      <xdr:rowOff>0</xdr:rowOff>
    </xdr:to>
    <xdr:sp macro="" textlink="">
      <xdr:nvSpPr>
        <xdr:cNvPr id="22" name="テキスト ボックス 21">
          <a:extLst>
            <a:ext uri="{FF2B5EF4-FFF2-40B4-BE49-F238E27FC236}">
              <a16:creationId xmlns:a16="http://schemas.microsoft.com/office/drawing/2014/main" id="{00000000-0008-0000-0C00-000016000000}"/>
            </a:ext>
          </a:extLst>
        </xdr:cNvPr>
        <xdr:cNvSpPr txBox="1"/>
      </xdr:nvSpPr>
      <xdr:spPr>
        <a:xfrm>
          <a:off x="0" y="12287250"/>
          <a:ext cx="6540500" cy="647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mn-ea"/>
              <a:ea typeface="+mn-ea"/>
            </a:rPr>
            <a:t>記載要領</a:t>
          </a:r>
          <a:endParaRPr kumimoji="1" lang="en-US" altLang="ja-JP" sz="1600">
            <a:solidFill>
              <a:srgbClr val="FF0000"/>
            </a:solidFill>
            <a:latin typeface="+mn-ea"/>
            <a:ea typeface="+mn-ea"/>
          </a:endParaRPr>
        </a:p>
        <a:p>
          <a:r>
            <a:rPr kumimoji="1" lang="ja-JP" altLang="en-US" sz="1600">
              <a:latin typeface="+mn-ea"/>
              <a:ea typeface="+mn-ea"/>
            </a:rPr>
            <a:t>１．建設業法で様式は定められていませんが、久留米市が発注する工事はこの様式の記載項目によってください。</a:t>
          </a:r>
          <a:endParaRPr kumimoji="1" lang="en-US" altLang="ja-JP" sz="1600">
            <a:latin typeface="+mn-ea"/>
            <a:ea typeface="+mn-ea"/>
          </a:endParaRPr>
        </a:p>
        <a:p>
          <a:r>
            <a:rPr kumimoji="1" lang="ja-JP" altLang="en-US" sz="1600">
              <a:latin typeface="+mn-ea"/>
              <a:ea typeface="+mn-ea"/>
            </a:rPr>
            <a:t>２．様式ファイル上の青色部分は入力必須項目です。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３．紫色部分は登録している場合は記載してください。</a:t>
          </a:r>
          <a:endParaRPr kumimoji="1" lang="en-US" altLang="ja-JP" sz="16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mn-ea"/>
              <a:ea typeface="+mn-ea"/>
              <a:cs typeface="+mn-cs"/>
            </a:rPr>
            <a:t>４．</a:t>
          </a:r>
          <a:r>
            <a:rPr kumimoji="1" lang="ja-JP" altLang="ja-JP" sz="1600">
              <a:solidFill>
                <a:schemeClr val="dk1"/>
              </a:solidFill>
              <a:effectLst/>
              <a:latin typeface="+mn-lt"/>
              <a:ea typeface="+mn-ea"/>
              <a:cs typeface="+mn-cs"/>
            </a:rPr>
            <a:t>オレンジ色部分は置かない場合もあるので、その時は記載不要です。</a:t>
          </a:r>
          <a:endParaRPr lang="ja-JP" altLang="ja-JP"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５．</a:t>
          </a:r>
          <a:r>
            <a:rPr kumimoji="1" lang="ja-JP" altLang="ja-JP" sz="1600">
              <a:solidFill>
                <a:schemeClr val="dk1"/>
              </a:solidFill>
              <a:effectLst/>
              <a:latin typeface="+mn-lt"/>
              <a:ea typeface="+mn-ea"/>
              <a:cs typeface="+mn-cs"/>
            </a:rPr>
            <a:t>下請負人が建設業の許可を受けていない場合（軽微な工事のみ請け負う業者の場合）は、下請負人に関する「主任技術者」「専門技術者」に係る部分は記載不要です。</a:t>
          </a:r>
          <a:endParaRPr kumimoji="1" lang="en-US" altLang="ja-JP" sz="1600">
            <a:latin typeface="+mn-ea"/>
            <a:ea typeface="+mn-ea"/>
          </a:endParaRPr>
        </a:p>
        <a:p>
          <a:r>
            <a:rPr kumimoji="1" lang="ja-JP" altLang="en-US" sz="1600">
              <a:latin typeface="+mn-ea"/>
              <a:ea typeface="+mn-ea"/>
            </a:rPr>
            <a:t>６．現場での掲示用については、太枠部分の表示を省略することができるものとします。</a:t>
          </a:r>
          <a:endParaRPr lang="ja-JP" altLang="ja-JP" sz="1600">
            <a:effectLst/>
          </a:endParaRPr>
        </a:p>
        <a:p>
          <a:r>
            <a:rPr kumimoji="1" lang="ja-JP" altLang="en-US" sz="1600">
              <a:latin typeface="+mn-ea"/>
              <a:ea typeface="+mn-ea"/>
            </a:rPr>
            <a:t>７．</a:t>
          </a:r>
          <a:r>
            <a:rPr kumimoji="1" lang="ja-JP" altLang="ja-JP" sz="1600">
              <a:solidFill>
                <a:schemeClr val="dk1"/>
              </a:solidFill>
              <a:effectLst/>
              <a:latin typeface="+mn-lt"/>
              <a:ea typeface="+mn-ea"/>
              <a:cs typeface="+mn-cs"/>
            </a:rPr>
            <a:t>施工体系は、契約関係が分かるように太い実線で繋いでください。</a:t>
          </a:r>
          <a:endParaRPr kumimoji="1" lang="en-US" altLang="ja-JP" sz="1600">
            <a:solidFill>
              <a:schemeClr val="dk1"/>
            </a:solidFill>
            <a:effectLst/>
            <a:latin typeface="+mn-lt"/>
            <a:ea typeface="+mn-ea"/>
            <a:cs typeface="+mn-cs"/>
          </a:endParaRPr>
        </a:p>
        <a:p>
          <a:endParaRPr kumimoji="1" lang="en-US" altLang="ja-JP" sz="1600">
            <a:latin typeface="+mn-ea"/>
            <a:ea typeface="+mn-ea"/>
          </a:endParaRPr>
        </a:p>
        <a:p>
          <a:r>
            <a:rPr kumimoji="1" lang="en-US" altLang="ja-JP" sz="1600">
              <a:latin typeface="+mn-ea"/>
              <a:ea typeface="+mn-ea"/>
            </a:rPr>
            <a:t>※</a:t>
          </a:r>
          <a:r>
            <a:rPr kumimoji="1" lang="ja-JP" altLang="en-US" sz="1600">
              <a:latin typeface="+mn-ea"/>
              <a:ea typeface="+mn-ea"/>
            </a:rPr>
            <a:t>記載要領及び着色は、ページ設定のシート及びオブジェクトのプロパティの設定から印刷に反映されないように設定しています。</a:t>
          </a:r>
        </a:p>
      </xdr:txBody>
    </xdr:sp>
    <xdr:clientData fPrintsWithSheet="0"/>
  </xdr:twoCellAnchor>
  <xdr:twoCellAnchor>
    <xdr:from>
      <xdr:col>7</xdr:col>
      <xdr:colOff>0</xdr:colOff>
      <xdr:row>43</xdr:row>
      <xdr:rowOff>0</xdr:rowOff>
    </xdr:from>
    <xdr:to>
      <xdr:col>8</xdr:col>
      <xdr:colOff>4716</xdr:colOff>
      <xdr:row>43</xdr:row>
      <xdr:rowOff>0</xdr:rowOff>
    </xdr:to>
    <xdr:sp macro="" textlink="">
      <xdr:nvSpPr>
        <xdr:cNvPr id="23" name="Line 2">
          <a:extLst>
            <a:ext uri="{FF2B5EF4-FFF2-40B4-BE49-F238E27FC236}">
              <a16:creationId xmlns:a16="http://schemas.microsoft.com/office/drawing/2014/main" id="{00000000-0008-0000-0C00-000017000000}"/>
            </a:ext>
          </a:extLst>
        </xdr:cNvPr>
        <xdr:cNvSpPr>
          <a:spLocks noChangeShapeType="1"/>
        </xdr:cNvSpPr>
      </xdr:nvSpPr>
      <xdr:spPr bwMode="auto">
        <a:xfrm>
          <a:off x="6826250" y="15716250"/>
          <a:ext cx="2904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43</xdr:row>
      <xdr:rowOff>0</xdr:rowOff>
    </xdr:from>
    <xdr:to>
      <xdr:col>15</xdr:col>
      <xdr:colOff>4716</xdr:colOff>
      <xdr:row>43</xdr:row>
      <xdr:rowOff>0</xdr:rowOff>
    </xdr:to>
    <xdr:sp macro="" textlink="">
      <xdr:nvSpPr>
        <xdr:cNvPr id="24" name="Line 2">
          <a:extLst>
            <a:ext uri="{FF2B5EF4-FFF2-40B4-BE49-F238E27FC236}">
              <a16:creationId xmlns:a16="http://schemas.microsoft.com/office/drawing/2014/main" id="{00000000-0008-0000-0C00-000018000000}"/>
            </a:ext>
          </a:extLst>
        </xdr:cNvPr>
        <xdr:cNvSpPr>
          <a:spLocks noChangeShapeType="1"/>
        </xdr:cNvSpPr>
      </xdr:nvSpPr>
      <xdr:spPr bwMode="auto">
        <a:xfrm>
          <a:off x="10972800" y="14954250"/>
          <a:ext cx="2999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43</xdr:row>
      <xdr:rowOff>0</xdr:rowOff>
    </xdr:from>
    <xdr:to>
      <xdr:col>22</xdr:col>
      <xdr:colOff>4716</xdr:colOff>
      <xdr:row>43</xdr:row>
      <xdr:rowOff>0</xdr:rowOff>
    </xdr:to>
    <xdr:sp macro="" textlink="">
      <xdr:nvSpPr>
        <xdr:cNvPr id="25" name="Line 2">
          <a:extLst>
            <a:ext uri="{FF2B5EF4-FFF2-40B4-BE49-F238E27FC236}">
              <a16:creationId xmlns:a16="http://schemas.microsoft.com/office/drawing/2014/main" id="{00000000-0008-0000-0C00-000019000000}"/>
            </a:ext>
          </a:extLst>
        </xdr:cNvPr>
        <xdr:cNvSpPr>
          <a:spLocks noChangeShapeType="1"/>
        </xdr:cNvSpPr>
      </xdr:nvSpPr>
      <xdr:spPr bwMode="auto">
        <a:xfrm>
          <a:off x="15144750" y="14954250"/>
          <a:ext cx="2904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43</xdr:row>
      <xdr:rowOff>0</xdr:rowOff>
    </xdr:from>
    <xdr:to>
      <xdr:col>29</xdr:col>
      <xdr:colOff>4716</xdr:colOff>
      <xdr:row>43</xdr:row>
      <xdr:rowOff>0</xdr:rowOff>
    </xdr:to>
    <xdr:sp macro="" textlink="">
      <xdr:nvSpPr>
        <xdr:cNvPr id="26" name="Line 2">
          <a:extLst>
            <a:ext uri="{FF2B5EF4-FFF2-40B4-BE49-F238E27FC236}">
              <a16:creationId xmlns:a16="http://schemas.microsoft.com/office/drawing/2014/main" id="{00000000-0008-0000-0C00-00001A000000}"/>
            </a:ext>
          </a:extLst>
        </xdr:cNvPr>
        <xdr:cNvSpPr>
          <a:spLocks noChangeShapeType="1"/>
        </xdr:cNvSpPr>
      </xdr:nvSpPr>
      <xdr:spPr bwMode="auto">
        <a:xfrm>
          <a:off x="19335750" y="14954250"/>
          <a:ext cx="2999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34</xdr:col>
      <xdr:colOff>349250</xdr:colOff>
      <xdr:row>6</xdr:row>
      <xdr:rowOff>142875</xdr:rowOff>
    </xdr:from>
    <xdr:to>
      <xdr:col>37</xdr:col>
      <xdr:colOff>31750</xdr:colOff>
      <xdr:row>9</xdr:row>
      <xdr:rowOff>112713</xdr:rowOff>
    </xdr:to>
    <xdr:sp macro="" textlink="">
      <xdr:nvSpPr>
        <xdr:cNvPr id="28" name="額縁 27">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21590000" y="1762125"/>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xdr:col>
      <xdr:colOff>68580</xdr:colOff>
      <xdr:row>24</xdr:row>
      <xdr:rowOff>45720</xdr:rowOff>
    </xdr:from>
    <xdr:to>
      <xdr:col>1</xdr:col>
      <xdr:colOff>106680</xdr:colOff>
      <xdr:row>25</xdr:row>
      <xdr:rowOff>198120</xdr:rowOff>
    </xdr:to>
    <xdr:sp macro="" textlink="">
      <xdr:nvSpPr>
        <xdr:cNvPr id="2" name="AutoShape 1"/>
        <xdr:cNvSpPr>
          <a:spLocks/>
        </xdr:cNvSpPr>
      </xdr:nvSpPr>
      <xdr:spPr bwMode="auto">
        <a:xfrm>
          <a:off x="670560" y="5532120"/>
          <a:ext cx="38100" cy="381000"/>
        </a:xfrm>
        <a:prstGeom prst="leftBracket">
          <a:avLst>
            <a:gd name="adj" fmla="val 83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784860</xdr:colOff>
      <xdr:row>24</xdr:row>
      <xdr:rowOff>45720</xdr:rowOff>
    </xdr:from>
    <xdr:to>
      <xdr:col>1</xdr:col>
      <xdr:colOff>815340</xdr:colOff>
      <xdr:row>25</xdr:row>
      <xdr:rowOff>220980</xdr:rowOff>
    </xdr:to>
    <xdr:sp macro="" textlink="">
      <xdr:nvSpPr>
        <xdr:cNvPr id="3" name="AutoShape 2"/>
        <xdr:cNvSpPr>
          <a:spLocks/>
        </xdr:cNvSpPr>
      </xdr:nvSpPr>
      <xdr:spPr bwMode="auto">
        <a:xfrm>
          <a:off x="1386840" y="5532120"/>
          <a:ext cx="30480" cy="403860"/>
        </a:xfrm>
        <a:prstGeom prst="rightBracket">
          <a:avLst>
            <a:gd name="adj" fmla="val 1104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68580</xdr:colOff>
      <xdr:row>32</xdr:row>
      <xdr:rowOff>45720</xdr:rowOff>
    </xdr:from>
    <xdr:to>
      <xdr:col>1</xdr:col>
      <xdr:colOff>106680</xdr:colOff>
      <xdr:row>33</xdr:row>
      <xdr:rowOff>198120</xdr:rowOff>
    </xdr:to>
    <xdr:sp macro="" textlink="">
      <xdr:nvSpPr>
        <xdr:cNvPr id="4" name="AutoShape 3"/>
        <xdr:cNvSpPr>
          <a:spLocks/>
        </xdr:cNvSpPr>
      </xdr:nvSpPr>
      <xdr:spPr bwMode="auto">
        <a:xfrm>
          <a:off x="670560" y="7360920"/>
          <a:ext cx="38100" cy="381000"/>
        </a:xfrm>
        <a:prstGeom prst="leftBracket">
          <a:avLst>
            <a:gd name="adj" fmla="val 83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784860</xdr:colOff>
      <xdr:row>32</xdr:row>
      <xdr:rowOff>45720</xdr:rowOff>
    </xdr:from>
    <xdr:to>
      <xdr:col>1</xdr:col>
      <xdr:colOff>815340</xdr:colOff>
      <xdr:row>33</xdr:row>
      <xdr:rowOff>220980</xdr:rowOff>
    </xdr:to>
    <xdr:sp macro="" textlink="">
      <xdr:nvSpPr>
        <xdr:cNvPr id="5" name="AutoShape 4"/>
        <xdr:cNvSpPr>
          <a:spLocks/>
        </xdr:cNvSpPr>
      </xdr:nvSpPr>
      <xdr:spPr bwMode="auto">
        <a:xfrm>
          <a:off x="1386840" y="7360920"/>
          <a:ext cx="30480" cy="403860"/>
        </a:xfrm>
        <a:prstGeom prst="rightBracket">
          <a:avLst>
            <a:gd name="adj" fmla="val 1104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533400</xdr:colOff>
      <xdr:row>4</xdr:row>
      <xdr:rowOff>45720</xdr:rowOff>
    </xdr:from>
    <xdr:to>
      <xdr:col>7</xdr:col>
      <xdr:colOff>53340</xdr:colOff>
      <xdr:row>4</xdr:row>
      <xdr:rowOff>190500</xdr:rowOff>
    </xdr:to>
    <xdr:sp macro="" textlink="">
      <xdr:nvSpPr>
        <xdr:cNvPr id="6" name="Text Box 5"/>
        <xdr:cNvSpPr txBox="1">
          <a:spLocks noChangeArrowheads="1"/>
        </xdr:cNvSpPr>
      </xdr:nvSpPr>
      <xdr:spPr bwMode="auto">
        <a:xfrm>
          <a:off x="4511040" y="960120"/>
          <a:ext cx="121920" cy="1447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200" b="1" i="0" u="none" strike="noStrike" baseline="0">
              <a:solidFill>
                <a:srgbClr val="000000"/>
              </a:solidFill>
              <a:latin typeface="ＭＳ Ｐゴシック"/>
              <a:ea typeface="ＭＳ Ｐゴシック"/>
            </a:rPr>
            <a:t>・</a:t>
          </a:r>
        </a:p>
      </xdr:txBody>
    </xdr:sp>
    <xdr:clientData/>
  </xdr:twoCellAnchor>
  <xdr:twoCellAnchor>
    <xdr:from>
      <xdr:col>10</xdr:col>
      <xdr:colOff>529167</xdr:colOff>
      <xdr:row>7</xdr:row>
      <xdr:rowOff>201084</xdr:rowOff>
    </xdr:from>
    <xdr:to>
      <xdr:col>13</xdr:col>
      <xdr:colOff>275167</xdr:colOff>
      <xdr:row>12</xdr:row>
      <xdr:rowOff>149755</xdr:rowOff>
    </xdr:to>
    <xdr:sp macro="" textlink="">
      <xdr:nvSpPr>
        <xdr:cNvPr id="8" name="額縁 7">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101417" y="1830917"/>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twoCellAnchor>
    <xdr:from>
      <xdr:col>21</xdr:col>
      <xdr:colOff>0</xdr:colOff>
      <xdr:row>6</xdr:row>
      <xdr:rowOff>0</xdr:rowOff>
    </xdr:from>
    <xdr:to>
      <xdr:col>23</xdr:col>
      <xdr:colOff>333375</xdr:colOff>
      <xdr:row>14</xdr:row>
      <xdr:rowOff>104776</xdr:rowOff>
    </xdr:to>
    <xdr:sp macro="" textlink="">
      <xdr:nvSpPr>
        <xdr:cNvPr id="13" name="額縁 12">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3208000" y="1627188"/>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40</xdr:col>
      <xdr:colOff>0</xdr:colOff>
      <xdr:row>12</xdr:row>
      <xdr:rowOff>45720</xdr:rowOff>
    </xdr:from>
    <xdr:to>
      <xdr:col>49</xdr:col>
      <xdr:colOff>143820</xdr:colOff>
      <xdr:row>17</xdr:row>
      <xdr:rowOff>107520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400800" y="2057400"/>
          <a:ext cx="1584000" cy="90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12</xdr:col>
      <xdr:colOff>0</xdr:colOff>
      <xdr:row>10</xdr:row>
      <xdr:rowOff>0</xdr:rowOff>
    </xdr:from>
    <xdr:to>
      <xdr:col>14</xdr:col>
      <xdr:colOff>338667</xdr:colOff>
      <xdr:row>15</xdr:row>
      <xdr:rowOff>107421</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842250" y="193675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47625</xdr:colOff>
      <xdr:row>9</xdr:row>
      <xdr:rowOff>119063</xdr:rowOff>
    </xdr:from>
    <xdr:to>
      <xdr:col>27</xdr:col>
      <xdr:colOff>246062</xdr:colOff>
      <xdr:row>13</xdr:row>
      <xdr:rowOff>73025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302375" y="1833563"/>
          <a:ext cx="1587500" cy="1033462"/>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34</xdr:col>
      <xdr:colOff>364066</xdr:colOff>
      <xdr:row>4</xdr:row>
      <xdr:rowOff>110067</xdr:rowOff>
    </xdr:from>
    <xdr:to>
      <xdr:col>37</xdr:col>
      <xdr:colOff>39687</xdr:colOff>
      <xdr:row>8</xdr:row>
      <xdr:rowOff>221722</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2894733" y="1329267"/>
          <a:ext cx="1538287" cy="10937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22</xdr:col>
      <xdr:colOff>47625</xdr:colOff>
      <xdr:row>9</xdr:row>
      <xdr:rowOff>198438</xdr:rowOff>
    </xdr:from>
    <xdr:to>
      <xdr:col>27</xdr:col>
      <xdr:colOff>246062</xdr:colOff>
      <xdr:row>14</xdr:row>
      <xdr:rowOff>1588</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302375" y="2897188"/>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2</xdr:col>
      <xdr:colOff>514350</xdr:colOff>
      <xdr:row>0</xdr:row>
      <xdr:rowOff>0</xdr:rowOff>
    </xdr:from>
    <xdr:to>
      <xdr:col>8</xdr:col>
      <xdr:colOff>388620</xdr:colOff>
      <xdr:row>2</xdr:row>
      <xdr:rowOff>125412</xdr:rowOff>
    </xdr:to>
    <xdr:sp macro="" textlink="">
      <xdr:nvSpPr>
        <xdr:cNvPr id="166913" name="AutoShape 1">
          <a:extLst>
            <a:ext uri="{FF2B5EF4-FFF2-40B4-BE49-F238E27FC236}">
              <a16:creationId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222250</xdr:colOff>
      <xdr:row>9</xdr:row>
      <xdr:rowOff>55562</xdr:rowOff>
    </xdr:from>
    <xdr:to>
      <xdr:col>14</xdr:col>
      <xdr:colOff>555625</xdr:colOff>
      <xdr:row>13</xdr:row>
      <xdr:rowOff>25400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334125" y="317500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175260</xdr:colOff>
      <xdr:row>35</xdr:row>
      <xdr:rowOff>22860</xdr:rowOff>
    </xdr:from>
    <xdr:to>
      <xdr:col>1</xdr:col>
      <xdr:colOff>137160</xdr:colOff>
      <xdr:row>35</xdr:row>
      <xdr:rowOff>220980</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175260</xdr:colOff>
      <xdr:row>36</xdr:row>
      <xdr:rowOff>30480</xdr:rowOff>
    </xdr:from>
    <xdr:to>
      <xdr:col>1</xdr:col>
      <xdr:colOff>137160</xdr:colOff>
      <xdr:row>36</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175260</xdr:colOff>
          <xdr:row>35</xdr:row>
          <xdr:rowOff>22860</xdr:rowOff>
        </xdr:from>
        <xdr:to>
          <xdr:col>1</xdr:col>
          <xdr:colOff>137160</xdr:colOff>
          <xdr:row>35</xdr:row>
          <xdr:rowOff>220980</xdr:rowOff>
        </xdr:to>
        <xdr:sp macro="" textlink="">
          <xdr:nvSpPr>
            <xdr:cNvPr id="2"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36</xdr:row>
          <xdr:rowOff>30480</xdr:rowOff>
        </xdr:from>
        <xdr:to>
          <xdr:col>1</xdr:col>
          <xdr:colOff>137160</xdr:colOff>
          <xdr:row>36</xdr:row>
          <xdr:rowOff>228600</xdr:rowOff>
        </xdr:to>
        <xdr:sp macro="" textlink="">
          <xdr:nvSpPr>
            <xdr:cNvPr id="3"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196850</xdr:colOff>
      <xdr:row>5</xdr:row>
      <xdr:rowOff>165100</xdr:rowOff>
    </xdr:from>
    <xdr:to>
      <xdr:col>12</xdr:col>
      <xdr:colOff>527050</xdr:colOff>
      <xdr:row>10</xdr:row>
      <xdr:rowOff>103188</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5543550" y="110490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22</xdr:col>
      <xdr:colOff>0</xdr:colOff>
      <xdr:row>10</xdr:row>
      <xdr:rowOff>0</xdr:rowOff>
    </xdr:from>
    <xdr:to>
      <xdr:col>27</xdr:col>
      <xdr:colOff>198437</xdr:colOff>
      <xdr:row>13</xdr:row>
      <xdr:rowOff>271463</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254750" y="349250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12</xdr:col>
      <xdr:colOff>0</xdr:colOff>
      <xdr:row>12</xdr:row>
      <xdr:rowOff>0</xdr:rowOff>
    </xdr:from>
    <xdr:to>
      <xdr:col>14</xdr:col>
      <xdr:colOff>330200</xdr:colOff>
      <xdr:row>16</xdr:row>
      <xdr:rowOff>198438</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464300" y="191135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25.xml><?xml version="1.0" encoding="utf-8"?>
<xdr:wsDr xmlns:xdr="http://schemas.openxmlformats.org/drawingml/2006/spreadsheetDrawing" xmlns:a="http://schemas.openxmlformats.org/drawingml/2006/main">
  <xdr:oneCellAnchor>
    <xdr:from>
      <xdr:col>7</xdr:col>
      <xdr:colOff>2118</xdr:colOff>
      <xdr:row>1</xdr:row>
      <xdr:rowOff>68930</xdr:rowOff>
    </xdr:from>
    <xdr:ext cx="2314608" cy="325730"/>
    <xdr:sp macro="" textlink="">
      <xdr:nvSpPr>
        <xdr:cNvPr id="3" name="テキスト ボックス 2"/>
        <xdr:cNvSpPr txBox="1"/>
      </xdr:nvSpPr>
      <xdr:spPr>
        <a:xfrm>
          <a:off x="4269318" y="234030"/>
          <a:ext cx="2314608" cy="32573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t>参考様式（様式は任意です）</a:t>
          </a:r>
        </a:p>
      </xdr:txBody>
    </xdr:sp>
    <xdr:clientData/>
  </xdr:oneCellAnchor>
  <xdr:twoCellAnchor>
    <xdr:from>
      <xdr:col>11</xdr:col>
      <xdr:colOff>465667</xdr:colOff>
      <xdr:row>11</xdr:row>
      <xdr:rowOff>10583</xdr:rowOff>
    </xdr:from>
    <xdr:to>
      <xdr:col>14</xdr:col>
      <xdr:colOff>211667</xdr:colOff>
      <xdr:row>17</xdr:row>
      <xdr:rowOff>107421</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171267" y="1826683"/>
          <a:ext cx="1574800" cy="10874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twoCellAnchor editAs="oneCell">
    <xdr:from>
      <xdr:col>0</xdr:col>
      <xdr:colOff>419100</xdr:colOff>
      <xdr:row>4</xdr:row>
      <xdr:rowOff>0</xdr:rowOff>
    </xdr:from>
    <xdr:to>
      <xdr:col>10</xdr:col>
      <xdr:colOff>180826</xdr:colOff>
      <xdr:row>52</xdr:row>
      <xdr:rowOff>82550</xdr:rowOff>
    </xdr:to>
    <xdr:pic>
      <xdr:nvPicPr>
        <xdr:cNvPr id="6" name="図 5"/>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539" t="8081" r="6822" b="7260"/>
        <a:stretch/>
      </xdr:blipFill>
      <xdr:spPr>
        <a:xfrm>
          <a:off x="419100" y="660400"/>
          <a:ext cx="5857726" cy="80073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7</xdr:col>
      <xdr:colOff>2118</xdr:colOff>
      <xdr:row>1</xdr:row>
      <xdr:rowOff>68930</xdr:rowOff>
    </xdr:from>
    <xdr:ext cx="2314608" cy="325730"/>
    <xdr:sp macro="" textlink="">
      <xdr:nvSpPr>
        <xdr:cNvPr id="2" name="テキスト ボックス 1"/>
        <xdr:cNvSpPr txBox="1"/>
      </xdr:nvSpPr>
      <xdr:spPr>
        <a:xfrm>
          <a:off x="4269318" y="234030"/>
          <a:ext cx="2314608" cy="32573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t>参考様式（様式は任意です）</a:t>
          </a:r>
        </a:p>
      </xdr:txBody>
    </xdr:sp>
    <xdr:clientData/>
  </xdr:oneCellAnchor>
  <xdr:twoCellAnchor>
    <xdr:from>
      <xdr:col>11</xdr:col>
      <xdr:colOff>465667</xdr:colOff>
      <xdr:row>11</xdr:row>
      <xdr:rowOff>10583</xdr:rowOff>
    </xdr:from>
    <xdr:to>
      <xdr:col>14</xdr:col>
      <xdr:colOff>211667</xdr:colOff>
      <xdr:row>17</xdr:row>
      <xdr:rowOff>107421</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171267" y="1826683"/>
          <a:ext cx="1574800" cy="10874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twoCellAnchor editAs="oneCell">
    <xdr:from>
      <xdr:col>0</xdr:col>
      <xdr:colOff>488950</xdr:colOff>
      <xdr:row>3</xdr:row>
      <xdr:rowOff>152400</xdr:rowOff>
    </xdr:from>
    <xdr:to>
      <xdr:col>10</xdr:col>
      <xdr:colOff>310280</xdr:colOff>
      <xdr:row>52</xdr:row>
      <xdr:rowOff>127000</xdr:rowOff>
    </xdr:to>
    <xdr:pic>
      <xdr:nvPicPr>
        <xdr:cNvPr id="6" name="図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8950" y="647700"/>
          <a:ext cx="5917330" cy="806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5</xdr:row>
      <xdr:rowOff>95249</xdr:rowOff>
    </xdr:from>
    <xdr:to>
      <xdr:col>10</xdr:col>
      <xdr:colOff>324274</xdr:colOff>
      <xdr:row>51</xdr:row>
      <xdr:rowOff>118110</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0" y="941916"/>
          <a:ext cx="6462607" cy="7812194"/>
        </a:xfrm>
        <a:prstGeom prst="rect">
          <a:avLst/>
        </a:prstGeom>
      </xdr:spPr>
    </xdr:pic>
    <xdr:clientData/>
  </xdr:twoCellAnchor>
  <xdr:oneCellAnchor>
    <xdr:from>
      <xdr:col>6</xdr:col>
      <xdr:colOff>529168</xdr:colOff>
      <xdr:row>5</xdr:row>
      <xdr:rowOff>62580</xdr:rowOff>
    </xdr:from>
    <xdr:ext cx="2314608" cy="325730"/>
    <xdr:sp macro="" textlink="">
      <xdr:nvSpPr>
        <xdr:cNvPr id="5" name="テキスト ボックス 4"/>
        <xdr:cNvSpPr txBox="1"/>
      </xdr:nvSpPr>
      <xdr:spPr>
        <a:xfrm>
          <a:off x="4212168" y="909247"/>
          <a:ext cx="2314608" cy="32573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t>参考様式（様式は任意です）</a:t>
          </a:r>
        </a:p>
      </xdr:txBody>
    </xdr:sp>
    <xdr:clientData/>
  </xdr:oneCellAnchor>
  <xdr:twoCellAnchor>
    <xdr:from>
      <xdr:col>11</xdr:col>
      <xdr:colOff>465667</xdr:colOff>
      <xdr:row>11</xdr:row>
      <xdr:rowOff>10583</xdr:rowOff>
    </xdr:from>
    <xdr:to>
      <xdr:col>14</xdr:col>
      <xdr:colOff>211667</xdr:colOff>
      <xdr:row>17</xdr:row>
      <xdr:rowOff>107421</xdr:rowOff>
    </xdr:to>
    <xdr:sp macro="" textlink="">
      <xdr:nvSpPr>
        <xdr:cNvPr id="6" name="額縁 5">
          <a:hlinkClick xmlns:r="http://schemas.openxmlformats.org/officeDocument/2006/relationships" r:id="rId2"/>
          <a:extLst>
            <a:ext uri="{FF2B5EF4-FFF2-40B4-BE49-F238E27FC236}">
              <a16:creationId xmlns:a16="http://schemas.microsoft.com/office/drawing/2014/main" id="{00000000-0008-0000-0500-000006000000}"/>
            </a:ext>
          </a:extLst>
        </xdr:cNvPr>
        <xdr:cNvSpPr/>
      </xdr:nvSpPr>
      <xdr:spPr>
        <a:xfrm>
          <a:off x="7217834" y="187325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381000" y="1304925"/>
          <a:ext cx="257175" cy="85153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57150" y="2261235"/>
          <a:ext cx="285750" cy="110109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5600-000004000000}"/>
            </a:ext>
          </a:extLst>
        </xdr:cNvPr>
        <xdr:cNvSpPr>
          <a:spLocks noChangeShapeType="1"/>
        </xdr:cNvSpPr>
      </xdr:nvSpPr>
      <xdr:spPr bwMode="auto">
        <a:xfrm>
          <a:off x="862965" y="2802255"/>
          <a:ext cx="53149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5600-000005000000}"/>
            </a:ext>
          </a:extLst>
        </xdr:cNvPr>
        <xdr:cNvSpPr>
          <a:spLocks noChangeShapeType="1"/>
        </xdr:cNvSpPr>
      </xdr:nvSpPr>
      <xdr:spPr bwMode="auto">
        <a:xfrm>
          <a:off x="862965" y="2385060"/>
          <a:ext cx="5124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5600-000006000000}"/>
            </a:ext>
          </a:extLst>
        </xdr:cNvPr>
        <xdr:cNvSpPr>
          <a:spLocks noChangeShapeType="1"/>
        </xdr:cNvSpPr>
      </xdr:nvSpPr>
      <xdr:spPr bwMode="auto">
        <a:xfrm>
          <a:off x="853440" y="3248025"/>
          <a:ext cx="53149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5600-000007000000}"/>
            </a:ext>
          </a:extLst>
        </xdr:cNvPr>
        <xdr:cNvSpPr>
          <a:spLocks noChangeShapeType="1"/>
        </xdr:cNvSpPr>
      </xdr:nvSpPr>
      <xdr:spPr bwMode="auto">
        <a:xfrm>
          <a:off x="1005840" y="2242185"/>
          <a:ext cx="0" cy="11582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5600-000008000000}"/>
            </a:ext>
          </a:extLst>
        </xdr:cNvPr>
        <xdr:cNvSpPr>
          <a:spLocks noChangeShapeType="1"/>
        </xdr:cNvSpPr>
      </xdr:nvSpPr>
      <xdr:spPr bwMode="auto">
        <a:xfrm>
          <a:off x="1263015" y="2242185"/>
          <a:ext cx="0"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495300" y="2672715"/>
          <a:ext cx="219075" cy="24955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190500</xdr:colOff>
      <xdr:row>7</xdr:row>
      <xdr:rowOff>127000</xdr:rowOff>
    </xdr:from>
    <xdr:to>
      <xdr:col>18</xdr:col>
      <xdr:colOff>533400</xdr:colOff>
      <xdr:row>13</xdr:row>
      <xdr:rowOff>71438</xdr:rowOff>
    </xdr:to>
    <xdr:sp macro="" textlink="">
      <xdr:nvSpPr>
        <xdr:cNvPr id="11" name="額縁 10">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9385300" y="133350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381000" y="1304925"/>
          <a:ext cx="257175" cy="85153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57150" y="2261235"/>
          <a:ext cx="285750" cy="110109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5800-000004000000}"/>
            </a:ext>
          </a:extLst>
        </xdr:cNvPr>
        <xdr:cNvSpPr>
          <a:spLocks noChangeShapeType="1"/>
        </xdr:cNvSpPr>
      </xdr:nvSpPr>
      <xdr:spPr bwMode="auto">
        <a:xfrm>
          <a:off x="862965" y="2802255"/>
          <a:ext cx="53149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5800-000005000000}"/>
            </a:ext>
          </a:extLst>
        </xdr:cNvPr>
        <xdr:cNvSpPr>
          <a:spLocks noChangeShapeType="1"/>
        </xdr:cNvSpPr>
      </xdr:nvSpPr>
      <xdr:spPr bwMode="auto">
        <a:xfrm>
          <a:off x="862965" y="2385060"/>
          <a:ext cx="5124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5800-000006000000}"/>
            </a:ext>
          </a:extLst>
        </xdr:cNvPr>
        <xdr:cNvSpPr>
          <a:spLocks noChangeShapeType="1"/>
        </xdr:cNvSpPr>
      </xdr:nvSpPr>
      <xdr:spPr bwMode="auto">
        <a:xfrm>
          <a:off x="853440" y="3248025"/>
          <a:ext cx="53149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5800-000007000000}"/>
            </a:ext>
          </a:extLst>
        </xdr:cNvPr>
        <xdr:cNvSpPr>
          <a:spLocks noChangeShapeType="1"/>
        </xdr:cNvSpPr>
      </xdr:nvSpPr>
      <xdr:spPr bwMode="auto">
        <a:xfrm>
          <a:off x="1005840" y="2242185"/>
          <a:ext cx="0" cy="11582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5800-000008000000}"/>
            </a:ext>
          </a:extLst>
        </xdr:cNvPr>
        <xdr:cNvSpPr>
          <a:spLocks noChangeShapeType="1"/>
        </xdr:cNvSpPr>
      </xdr:nvSpPr>
      <xdr:spPr bwMode="auto">
        <a:xfrm>
          <a:off x="1263015" y="2242185"/>
          <a:ext cx="0"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495300" y="2672715"/>
          <a:ext cx="219075" cy="24955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285750</xdr:colOff>
      <xdr:row>8</xdr:row>
      <xdr:rowOff>31750</xdr:rowOff>
    </xdr:from>
    <xdr:to>
      <xdr:col>19</xdr:col>
      <xdr:colOff>15875</xdr:colOff>
      <xdr:row>13</xdr:row>
      <xdr:rowOff>136525</xdr:rowOff>
    </xdr:to>
    <xdr:sp macro="" textlink="">
      <xdr:nvSpPr>
        <xdr:cNvPr id="11" name="額縁 10">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9493250" y="1412875"/>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xdr:col>
      <xdr:colOff>552174</xdr:colOff>
      <xdr:row>8</xdr:row>
      <xdr:rowOff>110435</xdr:rowOff>
    </xdr:from>
    <xdr:to>
      <xdr:col>7</xdr:col>
      <xdr:colOff>284370</xdr:colOff>
      <xdr:row>15</xdr:row>
      <xdr:rowOff>2969</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162261" y="1722783"/>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28</xdr:col>
      <xdr:colOff>304800</xdr:colOff>
      <xdr:row>6</xdr:row>
      <xdr:rowOff>177800</xdr:rowOff>
    </xdr:from>
    <xdr:to>
      <xdr:col>31</xdr:col>
      <xdr:colOff>42209</xdr:colOff>
      <xdr:row>11</xdr:row>
      <xdr:rowOff>112900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172200" y="1517650"/>
          <a:ext cx="1585259" cy="11098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28</xdr:col>
      <xdr:colOff>387350</xdr:colOff>
      <xdr:row>7</xdr:row>
      <xdr:rowOff>6350</xdr:rowOff>
    </xdr:from>
    <xdr:to>
      <xdr:col>31</xdr:col>
      <xdr:colOff>124759</xdr:colOff>
      <xdr:row>11</xdr:row>
      <xdr:rowOff>176400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254750" y="1409700"/>
          <a:ext cx="1585259" cy="11098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28</xdr:col>
      <xdr:colOff>609600</xdr:colOff>
      <xdr:row>8</xdr:row>
      <xdr:rowOff>158750</xdr:rowOff>
    </xdr:from>
    <xdr:to>
      <xdr:col>31</xdr:col>
      <xdr:colOff>347009</xdr:colOff>
      <xdr:row>13</xdr:row>
      <xdr:rowOff>93850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477000" y="1797050"/>
          <a:ext cx="1585259" cy="11098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28</xdr:col>
      <xdr:colOff>603250</xdr:colOff>
      <xdr:row>7</xdr:row>
      <xdr:rowOff>209550</xdr:rowOff>
    </xdr:from>
    <xdr:to>
      <xdr:col>31</xdr:col>
      <xdr:colOff>340659</xdr:colOff>
      <xdr:row>12</xdr:row>
      <xdr:rowOff>144650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470650" y="1612900"/>
          <a:ext cx="1585259" cy="11098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28</xdr:col>
      <xdr:colOff>260350</xdr:colOff>
      <xdr:row>7</xdr:row>
      <xdr:rowOff>196850</xdr:rowOff>
    </xdr:from>
    <xdr:to>
      <xdr:col>30</xdr:col>
      <xdr:colOff>613709</xdr:colOff>
      <xdr:row>12</xdr:row>
      <xdr:rowOff>131950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127750" y="1600200"/>
          <a:ext cx="1585259" cy="11098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16</xdr:col>
      <xdr:colOff>68580</xdr:colOff>
      <xdr:row>21</xdr:row>
      <xdr:rowOff>182880</xdr:rowOff>
    </xdr:from>
    <xdr:to>
      <xdr:col>17</xdr:col>
      <xdr:colOff>15240</xdr:colOff>
      <xdr:row>23</xdr:row>
      <xdr:rowOff>182880</xdr:rowOff>
    </xdr:to>
    <xdr:sp macro="" textlink="">
      <xdr:nvSpPr>
        <xdr:cNvPr id="2" name="AutoShape 51"/>
        <xdr:cNvSpPr>
          <a:spLocks/>
        </xdr:cNvSpPr>
      </xdr:nvSpPr>
      <xdr:spPr bwMode="auto">
        <a:xfrm>
          <a:off x="2385060" y="4884420"/>
          <a:ext cx="9144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22</xdr:row>
      <xdr:rowOff>0</xdr:rowOff>
    </xdr:from>
    <xdr:to>
      <xdr:col>43</xdr:col>
      <xdr:colOff>0</xdr:colOff>
      <xdr:row>24</xdr:row>
      <xdr:rowOff>0</xdr:rowOff>
    </xdr:to>
    <xdr:sp macro="" textlink="">
      <xdr:nvSpPr>
        <xdr:cNvPr id="3" name="AutoShape 53"/>
        <xdr:cNvSpPr>
          <a:spLocks/>
        </xdr:cNvSpPr>
      </xdr:nvSpPr>
      <xdr:spPr bwMode="auto">
        <a:xfrm>
          <a:off x="6134100" y="4892040"/>
          <a:ext cx="9144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0</xdr:colOff>
      <xdr:row>9</xdr:row>
      <xdr:rowOff>0</xdr:rowOff>
    </xdr:from>
    <xdr:to>
      <xdr:col>54</xdr:col>
      <xdr:colOff>61259</xdr:colOff>
      <xdr:row>15</xdr:row>
      <xdr:rowOff>36700</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118350" y="2343150"/>
          <a:ext cx="1585259" cy="11098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16</xdr:col>
      <xdr:colOff>68580</xdr:colOff>
      <xdr:row>21</xdr:row>
      <xdr:rowOff>182880</xdr:rowOff>
    </xdr:from>
    <xdr:to>
      <xdr:col>17</xdr:col>
      <xdr:colOff>15240</xdr:colOff>
      <xdr:row>23</xdr:row>
      <xdr:rowOff>182880</xdr:rowOff>
    </xdr:to>
    <xdr:sp macro="" textlink="">
      <xdr:nvSpPr>
        <xdr:cNvPr id="2" name="AutoShape 51"/>
        <xdr:cNvSpPr>
          <a:spLocks/>
        </xdr:cNvSpPr>
      </xdr:nvSpPr>
      <xdr:spPr bwMode="auto">
        <a:xfrm>
          <a:off x="2405380" y="4881880"/>
          <a:ext cx="9271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22</xdr:row>
      <xdr:rowOff>0</xdr:rowOff>
    </xdr:from>
    <xdr:to>
      <xdr:col>43</xdr:col>
      <xdr:colOff>0</xdr:colOff>
      <xdr:row>24</xdr:row>
      <xdr:rowOff>0</xdr:rowOff>
    </xdr:to>
    <xdr:sp macro="" textlink="">
      <xdr:nvSpPr>
        <xdr:cNvPr id="3" name="AutoShape 53"/>
        <xdr:cNvSpPr>
          <a:spLocks/>
        </xdr:cNvSpPr>
      </xdr:nvSpPr>
      <xdr:spPr bwMode="auto">
        <a:xfrm>
          <a:off x="6187440" y="4889500"/>
          <a:ext cx="9271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0</xdr:colOff>
      <xdr:row>9</xdr:row>
      <xdr:rowOff>0</xdr:rowOff>
    </xdr:from>
    <xdr:to>
      <xdr:col>54</xdr:col>
      <xdr:colOff>61259</xdr:colOff>
      <xdr:row>15</xdr:row>
      <xdr:rowOff>36700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118350" y="2343150"/>
          <a:ext cx="1585259" cy="11098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37.xml><?xml version="1.0" encoding="utf-8"?>
<xdr:wsDr xmlns:xdr="http://schemas.openxmlformats.org/drawingml/2006/spreadsheetDrawing" xmlns:a="http://schemas.openxmlformats.org/drawingml/2006/main">
  <xdr:oneCellAnchor>
    <xdr:from>
      <xdr:col>14</xdr:col>
      <xdr:colOff>241788</xdr:colOff>
      <xdr:row>47</xdr:row>
      <xdr:rowOff>146538</xdr:rowOff>
    </xdr:from>
    <xdr:ext cx="2740269" cy="274108"/>
    <xdr:sp macro="" textlink="">
      <xdr:nvSpPr>
        <xdr:cNvPr id="2" name="角丸四角形吹き出し 1">
          <a:extLst>
            <a:ext uri="{FF2B5EF4-FFF2-40B4-BE49-F238E27FC236}">
              <a16:creationId xmlns:a16="http://schemas.microsoft.com/office/drawing/2014/main" id="{00000000-0008-0000-2900-000002000000}"/>
            </a:ext>
          </a:extLst>
        </xdr:cNvPr>
        <xdr:cNvSpPr/>
      </xdr:nvSpPr>
      <xdr:spPr>
        <a:xfrm>
          <a:off x="4564673" y="7971692"/>
          <a:ext cx="2740269" cy="274108"/>
        </a:xfrm>
        <a:prstGeom prst="wedgeRoundRectCallout">
          <a:avLst>
            <a:gd name="adj1" fmla="val 24878"/>
            <a:gd name="adj2" fmla="val -153271"/>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en-US" altLang="ja-JP" sz="1050">
              <a:solidFill>
                <a:srgbClr val="FF0000"/>
              </a:solidFill>
              <a:latin typeface="HGｺﾞｼｯｸM" panose="020B0609000000000000" pitchFamily="49" charset="-128"/>
              <a:ea typeface="HGｺﾞｼｯｸM" panose="020B0609000000000000" pitchFamily="49" charset="-128"/>
            </a:rPr>
            <a:t>※</a:t>
          </a:r>
          <a:r>
            <a:rPr kumimoji="1" lang="ja-JP" altLang="en-US" sz="1050">
              <a:solidFill>
                <a:srgbClr val="FF0000"/>
              </a:solidFill>
              <a:latin typeface="HGｺﾞｼｯｸM" panose="020B0609000000000000" pitchFamily="49" charset="-128"/>
              <a:ea typeface="HGｺﾞｼｯｸM" panose="020B0609000000000000" pitchFamily="49" charset="-128"/>
            </a:rPr>
            <a:t>工事完成日以降は消去します。</a:t>
          </a:r>
          <a:endParaRPr kumimoji="1" lang="en-US" altLang="ja-JP" sz="1050">
            <a:solidFill>
              <a:srgbClr val="FF0000"/>
            </a:solidFill>
            <a:latin typeface="HGｺﾞｼｯｸM" panose="020B0609000000000000" pitchFamily="49" charset="-128"/>
            <a:ea typeface="HGｺﾞｼｯｸM" panose="020B0609000000000000" pitchFamily="49" charset="-128"/>
          </a:endParaRPr>
        </a:p>
      </xdr:txBody>
    </xdr:sp>
    <xdr:clientData fPrintsWithSheet="0"/>
  </xdr:oneCellAnchor>
  <xdr:twoCellAnchor>
    <xdr:from>
      <xdr:col>33</xdr:col>
      <xdr:colOff>450170</xdr:colOff>
      <xdr:row>21</xdr:row>
      <xdr:rowOff>32885</xdr:rowOff>
    </xdr:from>
    <xdr:to>
      <xdr:col>34</xdr:col>
      <xdr:colOff>551045</xdr:colOff>
      <xdr:row>25</xdr:row>
      <xdr:rowOff>68672</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10197420" y="3525385"/>
          <a:ext cx="727938" cy="7104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33</xdr:col>
      <xdr:colOff>436563</xdr:colOff>
      <xdr:row>13</xdr:row>
      <xdr:rowOff>0</xdr:rowOff>
    </xdr:from>
    <xdr:to>
      <xdr:col>36</xdr:col>
      <xdr:colOff>142875</xdr:colOff>
      <xdr:row>19</xdr:row>
      <xdr:rowOff>112713</xdr:rowOff>
    </xdr:to>
    <xdr:sp macro="" textlink="">
      <xdr:nvSpPr>
        <xdr:cNvPr id="5" name="額縁 4">
          <a:hlinkClick xmlns:r="http://schemas.openxmlformats.org/officeDocument/2006/relationships" r:id="rId2"/>
          <a:extLst>
            <a:ext uri="{FF2B5EF4-FFF2-40B4-BE49-F238E27FC236}">
              <a16:creationId xmlns:a16="http://schemas.microsoft.com/office/drawing/2014/main" id="{00000000-0008-0000-0500-000006000000}"/>
            </a:ext>
          </a:extLst>
        </xdr:cNvPr>
        <xdr:cNvSpPr/>
      </xdr:nvSpPr>
      <xdr:spPr>
        <a:xfrm>
          <a:off x="10183813" y="2143125"/>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38.xml><?xml version="1.0" encoding="utf-8"?>
<xdr:wsDr xmlns:xdr="http://schemas.openxmlformats.org/drawingml/2006/spreadsheetDrawing" xmlns:a="http://schemas.openxmlformats.org/drawingml/2006/main">
  <xdr:oneCellAnchor>
    <xdr:from>
      <xdr:col>2</xdr:col>
      <xdr:colOff>219074</xdr:colOff>
      <xdr:row>10</xdr:row>
      <xdr:rowOff>2652</xdr:rowOff>
    </xdr:from>
    <xdr:ext cx="2400301" cy="661448"/>
    <xdr:sp macro="" textlink="">
      <xdr:nvSpPr>
        <xdr:cNvPr id="2" name="角丸四角形吹き出し 1">
          <a:extLst>
            <a:ext uri="{FF2B5EF4-FFF2-40B4-BE49-F238E27FC236}">
              <a16:creationId xmlns:a16="http://schemas.microsoft.com/office/drawing/2014/main" id="{00000000-0008-0000-2A00-000002000000}"/>
            </a:ext>
          </a:extLst>
        </xdr:cNvPr>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8</xdr:row>
      <xdr:rowOff>126477</xdr:rowOff>
    </xdr:from>
    <xdr:ext cx="2247901" cy="661448"/>
    <xdr:sp macro="" textlink="">
      <xdr:nvSpPr>
        <xdr:cNvPr id="3" name="角丸四角形吹き出し 2">
          <a:extLst>
            <a:ext uri="{FF2B5EF4-FFF2-40B4-BE49-F238E27FC236}">
              <a16:creationId xmlns:a16="http://schemas.microsoft.com/office/drawing/2014/main" id="{00000000-0008-0000-2A00-000003000000}"/>
            </a:ext>
          </a:extLst>
        </xdr:cNvPr>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19</xdr:row>
      <xdr:rowOff>24870</xdr:rowOff>
    </xdr:from>
    <xdr:ext cx="2765748" cy="274108"/>
    <xdr:sp macro="" textlink="">
      <xdr:nvSpPr>
        <xdr:cNvPr id="4" name="角丸四角形吹き出し 3">
          <a:extLst>
            <a:ext uri="{FF2B5EF4-FFF2-40B4-BE49-F238E27FC236}">
              <a16:creationId xmlns:a16="http://schemas.microsoft.com/office/drawing/2014/main" id="{00000000-0008-0000-2A00-000004000000}"/>
            </a:ext>
          </a:extLst>
        </xdr:cNvPr>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26</xdr:row>
      <xdr:rowOff>88375</xdr:rowOff>
    </xdr:from>
    <xdr:ext cx="3472269" cy="661448"/>
    <xdr:sp macro="" textlink="">
      <xdr:nvSpPr>
        <xdr:cNvPr id="5" name="角丸四角形吹き出し 4">
          <a:extLst>
            <a:ext uri="{FF2B5EF4-FFF2-40B4-BE49-F238E27FC236}">
              <a16:creationId xmlns:a16="http://schemas.microsoft.com/office/drawing/2014/main" id="{00000000-0008-0000-2A00-000005000000}"/>
            </a:ext>
          </a:extLst>
        </xdr:cNvPr>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83</xdr:row>
      <xdr:rowOff>48683</xdr:rowOff>
    </xdr:from>
    <xdr:ext cx="2112724" cy="274108"/>
    <xdr:sp macro="" textlink="">
      <xdr:nvSpPr>
        <xdr:cNvPr id="6" name="角丸四角形吹き出し 5">
          <a:extLst>
            <a:ext uri="{FF2B5EF4-FFF2-40B4-BE49-F238E27FC236}">
              <a16:creationId xmlns:a16="http://schemas.microsoft.com/office/drawing/2014/main" id="{00000000-0008-0000-2A00-000006000000}"/>
            </a:ext>
          </a:extLst>
        </xdr:cNvPr>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6</xdr:row>
      <xdr:rowOff>9524</xdr:rowOff>
    </xdr:from>
    <xdr:ext cx="2343150" cy="276225"/>
    <xdr:sp macro="" textlink="">
      <xdr:nvSpPr>
        <xdr:cNvPr id="7" name="角丸四角形吹き出し 6">
          <a:extLst>
            <a:ext uri="{FF2B5EF4-FFF2-40B4-BE49-F238E27FC236}">
              <a16:creationId xmlns:a16="http://schemas.microsoft.com/office/drawing/2014/main" id="{00000000-0008-0000-2A00-000007000000}"/>
            </a:ext>
          </a:extLst>
        </xdr:cNvPr>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7</xdr:row>
      <xdr:rowOff>23286</xdr:rowOff>
    </xdr:from>
    <xdr:ext cx="2152651" cy="467778"/>
    <xdr:sp macro="" textlink="">
      <xdr:nvSpPr>
        <xdr:cNvPr id="8" name="角丸四角形吹き出し 7">
          <a:extLst>
            <a:ext uri="{FF2B5EF4-FFF2-40B4-BE49-F238E27FC236}">
              <a16:creationId xmlns:a16="http://schemas.microsoft.com/office/drawing/2014/main" id="{00000000-0008-0000-2A00-000008000000}"/>
            </a:ext>
          </a:extLst>
        </xdr:cNvPr>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17</xdr:row>
      <xdr:rowOff>105842</xdr:rowOff>
    </xdr:from>
    <xdr:ext cx="2943225" cy="855118"/>
    <xdr:sp macro="" textlink="">
      <xdr:nvSpPr>
        <xdr:cNvPr id="9" name="角丸四角形吹き出し 8">
          <a:extLst>
            <a:ext uri="{FF2B5EF4-FFF2-40B4-BE49-F238E27FC236}">
              <a16:creationId xmlns:a16="http://schemas.microsoft.com/office/drawing/2014/main" id="{00000000-0008-0000-2A00-000009000000}"/>
            </a:ext>
          </a:extLst>
        </xdr:cNvPr>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62</xdr:row>
      <xdr:rowOff>48692</xdr:rowOff>
    </xdr:from>
    <xdr:ext cx="2943225" cy="855118"/>
    <xdr:sp macro="" textlink="">
      <xdr:nvSpPr>
        <xdr:cNvPr id="10" name="角丸四角形吹き出し 9">
          <a:extLst>
            <a:ext uri="{FF2B5EF4-FFF2-40B4-BE49-F238E27FC236}">
              <a16:creationId xmlns:a16="http://schemas.microsoft.com/office/drawing/2014/main" id="{00000000-0008-0000-2A00-00000A000000}"/>
            </a:ext>
          </a:extLst>
        </xdr:cNvPr>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285749</xdr:colOff>
      <xdr:row>7</xdr:row>
      <xdr:rowOff>85724</xdr:rowOff>
    </xdr:from>
    <xdr:to>
      <xdr:col>36</xdr:col>
      <xdr:colOff>269874</xdr:colOff>
      <xdr:row>12</xdr:row>
      <xdr:rowOff>87313</xdr:rowOff>
    </xdr:to>
    <xdr:sp macro="" textlink="">
      <xdr:nvSpPr>
        <xdr:cNvPr id="15" name="額縁 14">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10032999" y="1196974"/>
          <a:ext cx="1865313"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7</xdr:row>
          <xdr:rowOff>167640</xdr:rowOff>
        </xdr:from>
        <xdr:to>
          <xdr:col>10</xdr:col>
          <xdr:colOff>22860</xdr:colOff>
          <xdr:row>9</xdr:row>
          <xdr:rowOff>22860</xdr:rowOff>
        </xdr:to>
        <xdr:sp macro="" textlink="">
          <xdr:nvSpPr>
            <xdr:cNvPr id="119809" name="Check Box 1" hidden="1">
              <a:extLst>
                <a:ext uri="{63B3BB69-23CF-44E3-9099-C40C66FF867C}">
                  <a14:compatExt spid="_x0000_s11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137160</xdr:rowOff>
        </xdr:from>
        <xdr:to>
          <xdr:col>10</xdr:col>
          <xdr:colOff>99060</xdr:colOff>
          <xdr:row>10</xdr:row>
          <xdr:rowOff>53340</xdr:rowOff>
        </xdr:to>
        <xdr:sp macro="" textlink="">
          <xdr:nvSpPr>
            <xdr:cNvPr id="119810" name="Check Box 2" hidden="1">
              <a:extLst>
                <a:ext uri="{63B3BB69-23CF-44E3-9099-C40C66FF867C}">
                  <a14:compatExt spid="_x0000_s11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22860</xdr:colOff>
          <xdr:row>12</xdr:row>
          <xdr:rowOff>45720</xdr:rowOff>
        </xdr:to>
        <xdr:sp macro="" textlink="">
          <xdr:nvSpPr>
            <xdr:cNvPr id="119811" name="Check Box 3" hidden="1">
              <a:extLst>
                <a:ext uri="{63B3BB69-23CF-44E3-9099-C40C66FF867C}">
                  <a14:compatExt spid="_x0000_s11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175260</xdr:rowOff>
        </xdr:from>
        <xdr:to>
          <xdr:col>10</xdr:col>
          <xdr:colOff>22860</xdr:colOff>
          <xdr:row>11</xdr:row>
          <xdr:rowOff>22860</xdr:rowOff>
        </xdr:to>
        <xdr:sp macro="" textlink="">
          <xdr:nvSpPr>
            <xdr:cNvPr id="119812" name="Check Box 4" hidden="1">
              <a:extLst>
                <a:ext uri="{63B3BB69-23CF-44E3-9099-C40C66FF867C}">
                  <a14:compatExt spid="_x0000_s11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137160</xdr:rowOff>
        </xdr:from>
        <xdr:to>
          <xdr:col>10</xdr:col>
          <xdr:colOff>99060</xdr:colOff>
          <xdr:row>13</xdr:row>
          <xdr:rowOff>53340</xdr:rowOff>
        </xdr:to>
        <xdr:sp macro="" textlink="">
          <xdr:nvSpPr>
            <xdr:cNvPr id="119813" name="Check Box 5" hidden="1">
              <a:extLst>
                <a:ext uri="{63B3BB69-23CF-44E3-9099-C40C66FF867C}">
                  <a14:compatExt spid="_x0000_s11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137160</xdr:rowOff>
        </xdr:from>
        <xdr:to>
          <xdr:col>10</xdr:col>
          <xdr:colOff>99060</xdr:colOff>
          <xdr:row>14</xdr:row>
          <xdr:rowOff>53340</xdr:rowOff>
        </xdr:to>
        <xdr:sp macro="" textlink="">
          <xdr:nvSpPr>
            <xdr:cNvPr id="119814" name="Check Box 6" hidden="1">
              <a:extLst>
                <a:ext uri="{63B3BB69-23CF-44E3-9099-C40C66FF867C}">
                  <a14:compatExt spid="_x0000_s11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137160</xdr:rowOff>
        </xdr:from>
        <xdr:to>
          <xdr:col>10</xdr:col>
          <xdr:colOff>99060</xdr:colOff>
          <xdr:row>15</xdr:row>
          <xdr:rowOff>53340</xdr:rowOff>
        </xdr:to>
        <xdr:sp macro="" textlink="">
          <xdr:nvSpPr>
            <xdr:cNvPr id="119815" name="Check Box 7" hidden="1">
              <a:extLst>
                <a:ext uri="{63B3BB69-23CF-44E3-9099-C40C66FF867C}">
                  <a14:compatExt spid="_x0000_s11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137160</xdr:rowOff>
        </xdr:from>
        <xdr:to>
          <xdr:col>10</xdr:col>
          <xdr:colOff>99060</xdr:colOff>
          <xdr:row>16</xdr:row>
          <xdr:rowOff>53340</xdr:rowOff>
        </xdr:to>
        <xdr:sp macro="" textlink="">
          <xdr:nvSpPr>
            <xdr:cNvPr id="119816" name="Check Box 8" hidden="1">
              <a:extLst>
                <a:ext uri="{63B3BB69-23CF-44E3-9099-C40C66FF867C}">
                  <a14:compatExt spid="_x0000_s11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137160</xdr:rowOff>
        </xdr:from>
        <xdr:to>
          <xdr:col>10</xdr:col>
          <xdr:colOff>99060</xdr:colOff>
          <xdr:row>17</xdr:row>
          <xdr:rowOff>53340</xdr:rowOff>
        </xdr:to>
        <xdr:sp macro="" textlink="">
          <xdr:nvSpPr>
            <xdr:cNvPr id="119817" name="Check Box 9" hidden="1">
              <a:extLst>
                <a:ext uri="{63B3BB69-23CF-44E3-9099-C40C66FF867C}">
                  <a14:compatExt spid="_x0000_s11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137160</xdr:rowOff>
        </xdr:from>
        <xdr:to>
          <xdr:col>10</xdr:col>
          <xdr:colOff>99060</xdr:colOff>
          <xdr:row>18</xdr:row>
          <xdr:rowOff>53340</xdr:rowOff>
        </xdr:to>
        <xdr:sp macro="" textlink="">
          <xdr:nvSpPr>
            <xdr:cNvPr id="119818" name="Check Box 10" hidden="1">
              <a:extLst>
                <a:ext uri="{63B3BB69-23CF-44E3-9099-C40C66FF867C}">
                  <a14:compatExt spid="_x0000_s11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137160</xdr:rowOff>
        </xdr:from>
        <xdr:to>
          <xdr:col>10</xdr:col>
          <xdr:colOff>99060</xdr:colOff>
          <xdr:row>19</xdr:row>
          <xdr:rowOff>53340</xdr:rowOff>
        </xdr:to>
        <xdr:sp macro="" textlink="">
          <xdr:nvSpPr>
            <xdr:cNvPr id="119819" name="Check Box 11" hidden="1">
              <a:extLst>
                <a:ext uri="{63B3BB69-23CF-44E3-9099-C40C66FF867C}">
                  <a14:compatExt spid="_x0000_s11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137160</xdr:rowOff>
        </xdr:from>
        <xdr:to>
          <xdr:col>10</xdr:col>
          <xdr:colOff>99060</xdr:colOff>
          <xdr:row>20</xdr:row>
          <xdr:rowOff>53340</xdr:rowOff>
        </xdr:to>
        <xdr:sp macro="" textlink="">
          <xdr:nvSpPr>
            <xdr:cNvPr id="119820" name="Check Box 12" hidden="1">
              <a:extLst>
                <a:ext uri="{63B3BB69-23CF-44E3-9099-C40C66FF867C}">
                  <a14:compatExt spid="_x0000_s119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137160</xdr:rowOff>
        </xdr:from>
        <xdr:to>
          <xdr:col>10</xdr:col>
          <xdr:colOff>99060</xdr:colOff>
          <xdr:row>21</xdr:row>
          <xdr:rowOff>53340</xdr:rowOff>
        </xdr:to>
        <xdr:sp macro="" textlink="">
          <xdr:nvSpPr>
            <xdr:cNvPr id="119821" name="Check Box 13" hidden="1">
              <a:extLst>
                <a:ext uri="{63B3BB69-23CF-44E3-9099-C40C66FF867C}">
                  <a14:compatExt spid="_x0000_s11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137160</xdr:rowOff>
        </xdr:from>
        <xdr:to>
          <xdr:col>10</xdr:col>
          <xdr:colOff>99060</xdr:colOff>
          <xdr:row>22</xdr:row>
          <xdr:rowOff>53340</xdr:rowOff>
        </xdr:to>
        <xdr:sp macro="" textlink="">
          <xdr:nvSpPr>
            <xdr:cNvPr id="119822" name="Check Box 14" hidden="1">
              <a:extLst>
                <a:ext uri="{63B3BB69-23CF-44E3-9099-C40C66FF867C}">
                  <a14:compatExt spid="_x0000_s11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xdr:row>
          <xdr:rowOff>137160</xdr:rowOff>
        </xdr:from>
        <xdr:to>
          <xdr:col>10</xdr:col>
          <xdr:colOff>99060</xdr:colOff>
          <xdr:row>23</xdr:row>
          <xdr:rowOff>53340</xdr:rowOff>
        </xdr:to>
        <xdr:sp macro="" textlink="">
          <xdr:nvSpPr>
            <xdr:cNvPr id="119823" name="Check Box 15" hidden="1">
              <a:extLst>
                <a:ext uri="{63B3BB69-23CF-44E3-9099-C40C66FF867C}">
                  <a14:compatExt spid="_x0000_s11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137160</xdr:rowOff>
        </xdr:from>
        <xdr:to>
          <xdr:col>10</xdr:col>
          <xdr:colOff>99060</xdr:colOff>
          <xdr:row>24</xdr:row>
          <xdr:rowOff>53340</xdr:rowOff>
        </xdr:to>
        <xdr:sp macro="" textlink="">
          <xdr:nvSpPr>
            <xdr:cNvPr id="119824" name="Check Box 16" hidden="1">
              <a:extLst>
                <a:ext uri="{63B3BB69-23CF-44E3-9099-C40C66FF867C}">
                  <a14:compatExt spid="_x0000_s119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167640</xdr:rowOff>
        </xdr:from>
        <xdr:to>
          <xdr:col>10</xdr:col>
          <xdr:colOff>22860</xdr:colOff>
          <xdr:row>26</xdr:row>
          <xdr:rowOff>15240</xdr:rowOff>
        </xdr:to>
        <xdr:sp macro="" textlink="">
          <xdr:nvSpPr>
            <xdr:cNvPr id="119825" name="Check Box 17" hidden="1">
              <a:extLst>
                <a:ext uri="{63B3BB69-23CF-44E3-9099-C40C66FF867C}">
                  <a14:compatExt spid="_x0000_s11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137160</xdr:rowOff>
        </xdr:from>
        <xdr:to>
          <xdr:col>10</xdr:col>
          <xdr:colOff>99060</xdr:colOff>
          <xdr:row>27</xdr:row>
          <xdr:rowOff>53340</xdr:rowOff>
        </xdr:to>
        <xdr:sp macro="" textlink="">
          <xdr:nvSpPr>
            <xdr:cNvPr id="119826" name="Check Box 18" hidden="1">
              <a:extLst>
                <a:ext uri="{63B3BB69-23CF-44E3-9099-C40C66FF867C}">
                  <a14:compatExt spid="_x0000_s11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175260</xdr:rowOff>
        </xdr:from>
        <xdr:to>
          <xdr:col>10</xdr:col>
          <xdr:colOff>22860</xdr:colOff>
          <xdr:row>28</xdr:row>
          <xdr:rowOff>22860</xdr:rowOff>
        </xdr:to>
        <xdr:sp macro="" textlink="">
          <xdr:nvSpPr>
            <xdr:cNvPr id="119827" name="Check Box 19" hidden="1">
              <a:extLst>
                <a:ext uri="{63B3BB69-23CF-44E3-9099-C40C66FF867C}">
                  <a14:compatExt spid="_x0000_s11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0</xdr:rowOff>
        </xdr:from>
        <xdr:to>
          <xdr:col>10</xdr:col>
          <xdr:colOff>22860</xdr:colOff>
          <xdr:row>29</xdr:row>
          <xdr:rowOff>45720</xdr:rowOff>
        </xdr:to>
        <xdr:sp macro="" textlink="">
          <xdr:nvSpPr>
            <xdr:cNvPr id="119828" name="Check Box 20" hidden="1">
              <a:extLst>
                <a:ext uri="{63B3BB69-23CF-44E3-9099-C40C66FF867C}">
                  <a14:compatExt spid="_x0000_s119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167640</xdr:rowOff>
        </xdr:from>
        <xdr:to>
          <xdr:col>10</xdr:col>
          <xdr:colOff>22860</xdr:colOff>
          <xdr:row>31</xdr:row>
          <xdr:rowOff>15240</xdr:rowOff>
        </xdr:to>
        <xdr:sp macro="" textlink="">
          <xdr:nvSpPr>
            <xdr:cNvPr id="119829" name="Check Box 21" hidden="1">
              <a:extLst>
                <a:ext uri="{63B3BB69-23CF-44E3-9099-C40C66FF867C}">
                  <a14:compatExt spid="_x0000_s11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137160</xdr:rowOff>
        </xdr:from>
        <xdr:to>
          <xdr:col>10</xdr:col>
          <xdr:colOff>99060</xdr:colOff>
          <xdr:row>32</xdr:row>
          <xdr:rowOff>53340</xdr:rowOff>
        </xdr:to>
        <xdr:sp macro="" textlink="">
          <xdr:nvSpPr>
            <xdr:cNvPr id="119830" name="Check Box 22" hidden="1">
              <a:extLst>
                <a:ext uri="{63B3BB69-23CF-44E3-9099-C40C66FF867C}">
                  <a14:compatExt spid="_x0000_s11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0</xdr:rowOff>
        </xdr:from>
        <xdr:to>
          <xdr:col>10</xdr:col>
          <xdr:colOff>22860</xdr:colOff>
          <xdr:row>33</xdr:row>
          <xdr:rowOff>45720</xdr:rowOff>
        </xdr:to>
        <xdr:sp macro="" textlink="">
          <xdr:nvSpPr>
            <xdr:cNvPr id="119831" name="Check Box 23" hidden="1">
              <a:extLst>
                <a:ext uri="{63B3BB69-23CF-44E3-9099-C40C66FF867C}">
                  <a14:compatExt spid="_x0000_s11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137160</xdr:rowOff>
        </xdr:from>
        <xdr:to>
          <xdr:col>10</xdr:col>
          <xdr:colOff>99060</xdr:colOff>
          <xdr:row>34</xdr:row>
          <xdr:rowOff>53340</xdr:rowOff>
        </xdr:to>
        <xdr:sp macro="" textlink="">
          <xdr:nvSpPr>
            <xdr:cNvPr id="119832" name="Check Box 24" hidden="1">
              <a:extLst>
                <a:ext uri="{63B3BB69-23CF-44E3-9099-C40C66FF867C}">
                  <a14:compatExt spid="_x0000_s119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137160</xdr:rowOff>
        </xdr:from>
        <xdr:to>
          <xdr:col>10</xdr:col>
          <xdr:colOff>99060</xdr:colOff>
          <xdr:row>35</xdr:row>
          <xdr:rowOff>53340</xdr:rowOff>
        </xdr:to>
        <xdr:sp macro="" textlink="">
          <xdr:nvSpPr>
            <xdr:cNvPr id="119833" name="Check Box 25" hidden="1">
              <a:extLst>
                <a:ext uri="{63B3BB69-23CF-44E3-9099-C40C66FF867C}">
                  <a14:compatExt spid="_x0000_s11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34</xdr:row>
          <xdr:rowOff>137160</xdr:rowOff>
        </xdr:from>
        <xdr:to>
          <xdr:col>10</xdr:col>
          <xdr:colOff>99060</xdr:colOff>
          <xdr:row>36</xdr:row>
          <xdr:rowOff>53340</xdr:rowOff>
        </xdr:to>
        <xdr:sp macro="" textlink="">
          <xdr:nvSpPr>
            <xdr:cNvPr id="119834" name="Check Box 26" hidden="1">
              <a:extLst>
                <a:ext uri="{63B3BB69-23CF-44E3-9099-C40C66FF867C}">
                  <a14:compatExt spid="_x0000_s11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137160</xdr:rowOff>
        </xdr:from>
        <xdr:to>
          <xdr:col>10</xdr:col>
          <xdr:colOff>99060</xdr:colOff>
          <xdr:row>37</xdr:row>
          <xdr:rowOff>53340</xdr:rowOff>
        </xdr:to>
        <xdr:sp macro="" textlink="">
          <xdr:nvSpPr>
            <xdr:cNvPr id="119835" name="Check Box 27" hidden="1">
              <a:extLst>
                <a:ext uri="{63B3BB69-23CF-44E3-9099-C40C66FF867C}">
                  <a14:compatExt spid="_x0000_s11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137160</xdr:rowOff>
        </xdr:from>
        <xdr:to>
          <xdr:col>10</xdr:col>
          <xdr:colOff>99060</xdr:colOff>
          <xdr:row>38</xdr:row>
          <xdr:rowOff>53340</xdr:rowOff>
        </xdr:to>
        <xdr:sp macro="" textlink="">
          <xdr:nvSpPr>
            <xdr:cNvPr id="119836" name="Check Box 28" hidden="1">
              <a:extLst>
                <a:ext uri="{63B3BB69-23CF-44E3-9099-C40C66FF867C}">
                  <a14:compatExt spid="_x0000_s11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167640</xdr:rowOff>
        </xdr:from>
        <xdr:to>
          <xdr:col>10</xdr:col>
          <xdr:colOff>22860</xdr:colOff>
          <xdr:row>40</xdr:row>
          <xdr:rowOff>15240</xdr:rowOff>
        </xdr:to>
        <xdr:sp macro="" textlink="">
          <xdr:nvSpPr>
            <xdr:cNvPr id="119837" name="Check Box 29" hidden="1">
              <a:extLst>
                <a:ext uri="{63B3BB69-23CF-44E3-9099-C40C66FF867C}">
                  <a14:compatExt spid="_x0000_s11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137160</xdr:rowOff>
        </xdr:from>
        <xdr:to>
          <xdr:col>10</xdr:col>
          <xdr:colOff>99060</xdr:colOff>
          <xdr:row>42</xdr:row>
          <xdr:rowOff>53340</xdr:rowOff>
        </xdr:to>
        <xdr:sp macro="" textlink="">
          <xdr:nvSpPr>
            <xdr:cNvPr id="119838" name="Check Box 30" hidden="1">
              <a:extLst>
                <a:ext uri="{63B3BB69-23CF-44E3-9099-C40C66FF867C}">
                  <a14:compatExt spid="_x0000_s11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22860</xdr:colOff>
          <xdr:row>47</xdr:row>
          <xdr:rowOff>45720</xdr:rowOff>
        </xdr:to>
        <xdr:sp macro="" textlink="">
          <xdr:nvSpPr>
            <xdr:cNvPr id="119839" name="Check Box 31" hidden="1">
              <a:extLst>
                <a:ext uri="{63B3BB69-23CF-44E3-9099-C40C66FF867C}">
                  <a14:compatExt spid="_x0000_s11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175260</xdr:rowOff>
        </xdr:from>
        <xdr:to>
          <xdr:col>10</xdr:col>
          <xdr:colOff>22860</xdr:colOff>
          <xdr:row>43</xdr:row>
          <xdr:rowOff>22860</xdr:rowOff>
        </xdr:to>
        <xdr:sp macro="" textlink="">
          <xdr:nvSpPr>
            <xdr:cNvPr id="119840" name="Check Box 32" hidden="1">
              <a:extLst>
                <a:ext uri="{63B3BB69-23CF-44E3-9099-C40C66FF867C}">
                  <a14:compatExt spid="_x0000_s11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51</xdr:row>
          <xdr:rowOff>137160</xdr:rowOff>
        </xdr:from>
        <xdr:to>
          <xdr:col>6</xdr:col>
          <xdr:colOff>99060</xdr:colOff>
          <xdr:row>53</xdr:row>
          <xdr:rowOff>53340</xdr:rowOff>
        </xdr:to>
        <xdr:sp macro="" textlink="">
          <xdr:nvSpPr>
            <xdr:cNvPr id="119841" name="Check Box 33" hidden="1">
              <a:extLst>
                <a:ext uri="{63B3BB69-23CF-44E3-9099-C40C66FF867C}">
                  <a14:compatExt spid="_x0000_s11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53</xdr:row>
          <xdr:rowOff>121920</xdr:rowOff>
        </xdr:from>
        <xdr:to>
          <xdr:col>6</xdr:col>
          <xdr:colOff>99060</xdr:colOff>
          <xdr:row>55</xdr:row>
          <xdr:rowOff>38100</xdr:rowOff>
        </xdr:to>
        <xdr:sp macro="" textlink="">
          <xdr:nvSpPr>
            <xdr:cNvPr id="119842" name="Check Box 34" hidden="1">
              <a:extLst>
                <a:ext uri="{63B3BB69-23CF-44E3-9099-C40C66FF867C}">
                  <a14:compatExt spid="_x0000_s11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54</xdr:row>
          <xdr:rowOff>129540</xdr:rowOff>
        </xdr:from>
        <xdr:to>
          <xdr:col>6</xdr:col>
          <xdr:colOff>99060</xdr:colOff>
          <xdr:row>56</xdr:row>
          <xdr:rowOff>45720</xdr:rowOff>
        </xdr:to>
        <xdr:sp macro="" textlink="">
          <xdr:nvSpPr>
            <xdr:cNvPr id="119843" name="Check Box 35" hidden="1">
              <a:extLst>
                <a:ext uri="{63B3BB69-23CF-44E3-9099-C40C66FF867C}">
                  <a14:compatExt spid="_x0000_s11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55</xdr:row>
          <xdr:rowOff>121920</xdr:rowOff>
        </xdr:from>
        <xdr:to>
          <xdr:col>6</xdr:col>
          <xdr:colOff>83820</xdr:colOff>
          <xdr:row>57</xdr:row>
          <xdr:rowOff>38100</xdr:rowOff>
        </xdr:to>
        <xdr:sp macro="" textlink="">
          <xdr:nvSpPr>
            <xdr:cNvPr id="119844" name="Check Box 36" hidden="1">
              <a:extLst>
                <a:ext uri="{63B3BB69-23CF-44E3-9099-C40C66FF867C}">
                  <a14:compatExt spid="_x0000_s119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56</xdr:row>
          <xdr:rowOff>137160</xdr:rowOff>
        </xdr:from>
        <xdr:to>
          <xdr:col>6</xdr:col>
          <xdr:colOff>83820</xdr:colOff>
          <xdr:row>58</xdr:row>
          <xdr:rowOff>53340</xdr:rowOff>
        </xdr:to>
        <xdr:sp macro="" textlink="">
          <xdr:nvSpPr>
            <xdr:cNvPr id="119845" name="Check Box 37" hidden="1">
              <a:extLst>
                <a:ext uri="{63B3BB69-23CF-44E3-9099-C40C66FF867C}">
                  <a14:compatExt spid="_x0000_s11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58</xdr:row>
          <xdr:rowOff>129540</xdr:rowOff>
        </xdr:from>
        <xdr:to>
          <xdr:col>6</xdr:col>
          <xdr:colOff>83820</xdr:colOff>
          <xdr:row>60</xdr:row>
          <xdr:rowOff>45720</xdr:rowOff>
        </xdr:to>
        <xdr:sp macro="" textlink="">
          <xdr:nvSpPr>
            <xdr:cNvPr id="119846" name="Check Box 38" hidden="1">
              <a:extLst>
                <a:ext uri="{63B3BB69-23CF-44E3-9099-C40C66FF867C}">
                  <a14:compatExt spid="_x0000_s11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57</xdr:row>
          <xdr:rowOff>137160</xdr:rowOff>
        </xdr:from>
        <xdr:to>
          <xdr:col>6</xdr:col>
          <xdr:colOff>83820</xdr:colOff>
          <xdr:row>59</xdr:row>
          <xdr:rowOff>53340</xdr:rowOff>
        </xdr:to>
        <xdr:sp macro="" textlink="">
          <xdr:nvSpPr>
            <xdr:cNvPr id="119847" name="Check Box 39" hidden="1">
              <a:extLst>
                <a:ext uri="{63B3BB69-23CF-44E3-9099-C40C66FF867C}">
                  <a14:compatExt spid="_x0000_s11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59</xdr:row>
          <xdr:rowOff>121920</xdr:rowOff>
        </xdr:from>
        <xdr:to>
          <xdr:col>6</xdr:col>
          <xdr:colOff>83820</xdr:colOff>
          <xdr:row>61</xdr:row>
          <xdr:rowOff>38100</xdr:rowOff>
        </xdr:to>
        <xdr:sp macro="" textlink="">
          <xdr:nvSpPr>
            <xdr:cNvPr id="119848" name="Check Box 40" hidden="1">
              <a:extLst>
                <a:ext uri="{63B3BB69-23CF-44E3-9099-C40C66FF867C}">
                  <a14:compatExt spid="_x0000_s11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xdr:colOff>
          <xdr:row>50</xdr:row>
          <xdr:rowOff>129540</xdr:rowOff>
        </xdr:from>
        <xdr:to>
          <xdr:col>6</xdr:col>
          <xdr:colOff>106680</xdr:colOff>
          <xdr:row>52</xdr:row>
          <xdr:rowOff>45720</xdr:rowOff>
        </xdr:to>
        <xdr:sp macro="" textlink="">
          <xdr:nvSpPr>
            <xdr:cNvPr id="119849" name="Check Box 41" hidden="1">
              <a:extLst>
                <a:ext uri="{63B3BB69-23CF-44E3-9099-C40C66FF867C}">
                  <a14:compatExt spid="_x0000_s11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60</xdr:row>
          <xdr:rowOff>129540</xdr:rowOff>
        </xdr:from>
        <xdr:to>
          <xdr:col>6</xdr:col>
          <xdr:colOff>83820</xdr:colOff>
          <xdr:row>62</xdr:row>
          <xdr:rowOff>45720</xdr:rowOff>
        </xdr:to>
        <xdr:sp macro="" textlink="">
          <xdr:nvSpPr>
            <xdr:cNvPr id="119850" name="Check Box 42" hidden="1">
              <a:extLst>
                <a:ext uri="{63B3BB69-23CF-44E3-9099-C40C66FF867C}">
                  <a14:compatExt spid="_x0000_s11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62</xdr:row>
          <xdr:rowOff>137160</xdr:rowOff>
        </xdr:from>
        <xdr:to>
          <xdr:col>6</xdr:col>
          <xdr:colOff>99060</xdr:colOff>
          <xdr:row>64</xdr:row>
          <xdr:rowOff>53340</xdr:rowOff>
        </xdr:to>
        <xdr:sp macro="" textlink="">
          <xdr:nvSpPr>
            <xdr:cNvPr id="119851" name="Check Box 43" hidden="1">
              <a:extLst>
                <a:ext uri="{63B3BB69-23CF-44E3-9099-C40C66FF867C}">
                  <a14:compatExt spid="_x0000_s11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xdr:colOff>
          <xdr:row>61</xdr:row>
          <xdr:rowOff>129540</xdr:rowOff>
        </xdr:from>
        <xdr:to>
          <xdr:col>6</xdr:col>
          <xdr:colOff>106680</xdr:colOff>
          <xdr:row>63</xdr:row>
          <xdr:rowOff>45720</xdr:rowOff>
        </xdr:to>
        <xdr:sp macro="" textlink="">
          <xdr:nvSpPr>
            <xdr:cNvPr id="119852" name="Check Box 44" hidden="1">
              <a:extLst>
                <a:ext uri="{63B3BB69-23CF-44E3-9099-C40C66FF867C}">
                  <a14:compatExt spid="_x0000_s11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64</xdr:row>
          <xdr:rowOff>137160</xdr:rowOff>
        </xdr:from>
        <xdr:to>
          <xdr:col>6</xdr:col>
          <xdr:colOff>99060</xdr:colOff>
          <xdr:row>66</xdr:row>
          <xdr:rowOff>53340</xdr:rowOff>
        </xdr:to>
        <xdr:sp macro="" textlink="">
          <xdr:nvSpPr>
            <xdr:cNvPr id="119853" name="Check Box 45" hidden="1">
              <a:extLst>
                <a:ext uri="{63B3BB69-23CF-44E3-9099-C40C66FF867C}">
                  <a14:compatExt spid="_x0000_s11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xdr:colOff>
          <xdr:row>63</xdr:row>
          <xdr:rowOff>129540</xdr:rowOff>
        </xdr:from>
        <xdr:to>
          <xdr:col>6</xdr:col>
          <xdr:colOff>106680</xdr:colOff>
          <xdr:row>65</xdr:row>
          <xdr:rowOff>45720</xdr:rowOff>
        </xdr:to>
        <xdr:sp macro="" textlink="">
          <xdr:nvSpPr>
            <xdr:cNvPr id="119854" name="Check Box 46" hidden="1">
              <a:extLst>
                <a:ext uri="{63B3BB69-23CF-44E3-9099-C40C66FF867C}">
                  <a14:compatExt spid="_x0000_s11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137160</xdr:rowOff>
        </xdr:from>
        <xdr:to>
          <xdr:col>10</xdr:col>
          <xdr:colOff>99060</xdr:colOff>
          <xdr:row>25</xdr:row>
          <xdr:rowOff>53340</xdr:rowOff>
        </xdr:to>
        <xdr:sp macro="" textlink="">
          <xdr:nvSpPr>
            <xdr:cNvPr id="119855" name="Check Box 47" hidden="1">
              <a:extLst>
                <a:ext uri="{63B3BB69-23CF-44E3-9099-C40C66FF867C}">
                  <a14:compatExt spid="_x0000_s11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137160</xdr:rowOff>
        </xdr:from>
        <xdr:to>
          <xdr:col>10</xdr:col>
          <xdr:colOff>99060</xdr:colOff>
          <xdr:row>30</xdr:row>
          <xdr:rowOff>53340</xdr:rowOff>
        </xdr:to>
        <xdr:sp macro="" textlink="">
          <xdr:nvSpPr>
            <xdr:cNvPr id="119856" name="Check Box 48" hidden="1">
              <a:extLst>
                <a:ext uri="{63B3BB69-23CF-44E3-9099-C40C66FF867C}">
                  <a14:compatExt spid="_x0000_s11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137160</xdr:rowOff>
        </xdr:from>
        <xdr:to>
          <xdr:col>10</xdr:col>
          <xdr:colOff>99060</xdr:colOff>
          <xdr:row>39</xdr:row>
          <xdr:rowOff>53340</xdr:rowOff>
        </xdr:to>
        <xdr:sp macro="" textlink="">
          <xdr:nvSpPr>
            <xdr:cNvPr id="119857" name="Check Box 49" hidden="1">
              <a:extLst>
                <a:ext uri="{63B3BB69-23CF-44E3-9099-C40C66FF867C}">
                  <a14:compatExt spid="_x0000_s11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175260</xdr:rowOff>
        </xdr:from>
        <xdr:to>
          <xdr:col>10</xdr:col>
          <xdr:colOff>22860</xdr:colOff>
          <xdr:row>44</xdr:row>
          <xdr:rowOff>22860</xdr:rowOff>
        </xdr:to>
        <xdr:sp macro="" textlink="">
          <xdr:nvSpPr>
            <xdr:cNvPr id="119858" name="Check Box 50" hidden="1">
              <a:extLst>
                <a:ext uri="{63B3BB69-23CF-44E3-9099-C40C66FF867C}">
                  <a14:compatExt spid="_x0000_s11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175260</xdr:rowOff>
        </xdr:from>
        <xdr:to>
          <xdr:col>10</xdr:col>
          <xdr:colOff>22860</xdr:colOff>
          <xdr:row>45</xdr:row>
          <xdr:rowOff>22860</xdr:rowOff>
        </xdr:to>
        <xdr:sp macro="" textlink="">
          <xdr:nvSpPr>
            <xdr:cNvPr id="119859" name="Check Box 51" hidden="1">
              <a:extLst>
                <a:ext uri="{63B3BB69-23CF-44E3-9099-C40C66FF867C}">
                  <a14:compatExt spid="_x0000_s11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175260</xdr:rowOff>
        </xdr:from>
        <xdr:to>
          <xdr:col>10</xdr:col>
          <xdr:colOff>22860</xdr:colOff>
          <xdr:row>46</xdr:row>
          <xdr:rowOff>22860</xdr:rowOff>
        </xdr:to>
        <xdr:sp macro="" textlink="">
          <xdr:nvSpPr>
            <xdr:cNvPr id="119860" name="Check Box 52" hidden="1">
              <a:extLst>
                <a:ext uri="{63B3BB69-23CF-44E3-9099-C40C66FF867C}">
                  <a14:compatExt spid="_x0000_s11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137160</xdr:rowOff>
        </xdr:from>
        <xdr:to>
          <xdr:col>10</xdr:col>
          <xdr:colOff>99060</xdr:colOff>
          <xdr:row>48</xdr:row>
          <xdr:rowOff>53340</xdr:rowOff>
        </xdr:to>
        <xdr:sp macro="" textlink="">
          <xdr:nvSpPr>
            <xdr:cNvPr id="119861" name="Check Box 53" hidden="1">
              <a:extLst>
                <a:ext uri="{63B3BB69-23CF-44E3-9099-C40C66FF867C}">
                  <a14:compatExt spid="_x0000_s11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52</xdr:row>
          <xdr:rowOff>137160</xdr:rowOff>
        </xdr:from>
        <xdr:to>
          <xdr:col>6</xdr:col>
          <xdr:colOff>99060</xdr:colOff>
          <xdr:row>54</xdr:row>
          <xdr:rowOff>53340</xdr:rowOff>
        </xdr:to>
        <xdr:sp macro="" textlink="">
          <xdr:nvSpPr>
            <xdr:cNvPr id="119862" name="Check Box 54" hidden="1">
              <a:extLst>
                <a:ext uri="{63B3BB69-23CF-44E3-9099-C40C66FF867C}">
                  <a14:compatExt spid="_x0000_s11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167640</xdr:rowOff>
        </xdr:from>
        <xdr:to>
          <xdr:col>10</xdr:col>
          <xdr:colOff>22860</xdr:colOff>
          <xdr:row>41</xdr:row>
          <xdr:rowOff>15240</xdr:rowOff>
        </xdr:to>
        <xdr:sp macro="" textlink="">
          <xdr:nvSpPr>
            <xdr:cNvPr id="119863" name="Check Box 55" hidden="1">
              <a:extLst>
                <a:ext uri="{63B3BB69-23CF-44E3-9099-C40C66FF867C}">
                  <a14:compatExt spid="_x0000_s11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23091</xdr:colOff>
      <xdr:row>9</xdr:row>
      <xdr:rowOff>34637</xdr:rowOff>
    </xdr:from>
    <xdr:to>
      <xdr:col>16</xdr:col>
      <xdr:colOff>363682</xdr:colOff>
      <xdr:row>14</xdr:row>
      <xdr:rowOff>108384</xdr:rowOff>
    </xdr:to>
    <xdr:sp macro="" textlink="">
      <xdr:nvSpPr>
        <xdr:cNvPr id="58" name="額縁 57">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206182" y="2170546"/>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6</xdr:row>
      <xdr:rowOff>0</xdr:rowOff>
    </xdr:from>
    <xdr:to>
      <xdr:col>14</xdr:col>
      <xdr:colOff>38100</xdr:colOff>
      <xdr:row>11</xdr:row>
      <xdr:rowOff>33338</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073900" y="116840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14</xdr:col>
      <xdr:colOff>514350</xdr:colOff>
      <xdr:row>7</xdr:row>
      <xdr:rowOff>6350</xdr:rowOff>
    </xdr:from>
    <xdr:to>
      <xdr:col>17</xdr:col>
      <xdr:colOff>215900</xdr:colOff>
      <xdr:row>11</xdr:row>
      <xdr:rowOff>153988</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597650" y="161925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xdr:col>
      <xdr:colOff>277813</xdr:colOff>
      <xdr:row>10</xdr:row>
      <xdr:rowOff>31750</xdr:rowOff>
    </xdr:from>
    <xdr:to>
      <xdr:col>6</xdr:col>
      <xdr:colOff>611188</xdr:colOff>
      <xdr:row>14</xdr:row>
      <xdr:rowOff>57151</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151563" y="2563813"/>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9</xdr:col>
      <xdr:colOff>158750</xdr:colOff>
      <xdr:row>7</xdr:row>
      <xdr:rowOff>47625</xdr:rowOff>
    </xdr:from>
    <xdr:to>
      <xdr:col>11</xdr:col>
      <xdr:colOff>492125</xdr:colOff>
      <xdr:row>11</xdr:row>
      <xdr:rowOff>231775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5802313" y="1381125"/>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4</xdr:col>
      <xdr:colOff>685799</xdr:colOff>
      <xdr:row>1</xdr:row>
      <xdr:rowOff>0</xdr:rowOff>
    </xdr:from>
    <xdr:to>
      <xdr:col>8</xdr:col>
      <xdr:colOff>676274</xdr:colOff>
      <xdr:row>2</xdr:row>
      <xdr:rowOff>0</xdr:rowOff>
    </xdr:to>
    <xdr:sp macro="" textlink="">
      <xdr:nvSpPr>
        <xdr:cNvPr id="3" name="Rectangle 32"/>
        <xdr:cNvSpPr>
          <a:spLocks noChangeArrowheads="1"/>
        </xdr:cNvSpPr>
      </xdr:nvSpPr>
      <xdr:spPr bwMode="auto">
        <a:xfrm>
          <a:off x="3549649" y="1644650"/>
          <a:ext cx="2517775" cy="234950"/>
        </a:xfrm>
        <a:prstGeom prst="rect">
          <a:avLst/>
        </a:prstGeom>
        <a:solidFill>
          <a:srgbClr val="FFFFFF"/>
        </a:solidFill>
        <a:ln w="9525">
          <a:solidFill>
            <a:srgbClr val="000000"/>
          </a:solidFill>
          <a:prstDash val="dash"/>
          <a:miter lim="800000"/>
          <a:headEnd/>
          <a:tailEnd/>
        </a:ln>
      </xdr:spPr>
      <xdr:txBody>
        <a:bodyPr vertOverflow="clip" wrap="square" lIns="74295" tIns="8890" rIns="74295" bIns="8890" anchor="ctr" upright="1"/>
        <a:lstStyle/>
        <a:p>
          <a:pPr algn="ctr" rtl="0">
            <a:defRPr sz="1000"/>
          </a:pPr>
          <a:r>
            <a:rPr lang="ja-JP" altLang="en-US" sz="1050" b="0" i="0" u="none" strike="noStrike" baseline="0">
              <a:solidFill>
                <a:srgbClr val="000000"/>
              </a:solidFill>
              <a:latin typeface="ＭＳ 明朝"/>
              <a:ea typeface="ＭＳ 明朝"/>
            </a:rPr>
            <a:t>承認　　　・　　不承認</a:t>
          </a:r>
        </a:p>
      </xdr:txBody>
    </xdr:sp>
    <xdr:clientData/>
  </xdr:twoCellAnchor>
  <xdr:twoCellAnchor>
    <xdr:from>
      <xdr:col>9</xdr:col>
      <xdr:colOff>563563</xdr:colOff>
      <xdr:row>7</xdr:row>
      <xdr:rowOff>15875</xdr:rowOff>
    </xdr:from>
    <xdr:to>
      <xdr:col>12</xdr:col>
      <xdr:colOff>269875</xdr:colOff>
      <xdr:row>12</xdr:row>
      <xdr:rowOff>65088</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611938" y="1746250"/>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11</xdr:col>
      <xdr:colOff>190500</xdr:colOff>
      <xdr:row>7</xdr:row>
      <xdr:rowOff>134938</xdr:rowOff>
    </xdr:from>
    <xdr:to>
      <xdr:col>13</xdr:col>
      <xdr:colOff>521634</xdr:colOff>
      <xdr:row>14</xdr:row>
      <xdr:rowOff>77975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294438" y="1373188"/>
          <a:ext cx="1585259" cy="11098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8</xdr:row>
      <xdr:rowOff>0</xdr:rowOff>
    </xdr:from>
    <xdr:to>
      <xdr:col>10</xdr:col>
      <xdr:colOff>333375</xdr:colOff>
      <xdr:row>12</xdr:row>
      <xdr:rowOff>120651</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6334125" y="1627188"/>
          <a:ext cx="1587500" cy="11128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一覧（ファイル分類）に戻る</a:t>
          </a:r>
          <a:endParaRPr kumimoji="1" lang="en-US" altLang="ja-JP" sz="1400" b="1"/>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H8&#27161;&#283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ATA\&#25945;&#32946;&#36027;\&#36092;&#20837;\&#26222;&#36890;&#25945;&#23460;&#26426;&#26885;&#23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96025\my%20documents\DATA\&#25945;&#32946;&#36027;\&#20104;&#31639;&#37197;&#24403;\&#20104;&#31639;&#37197;&#24403;&#34920;&#65288;&#2603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102"/>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普通教室机椅子"/>
    </sheetNames>
    <definedNames>
      <definedName name="印刷"/>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児童生徒数"/>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2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2" Type="http://schemas.openxmlformats.org/officeDocument/2006/relationships/drawing" Target="../drawings/drawing39.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54" Type="http://schemas.openxmlformats.org/officeDocument/2006/relationships/ctrlProp" Target="../ctrlProps/ctrlProp53.xml"/><Relationship Id="rId1" Type="http://schemas.openxmlformats.org/officeDocument/2006/relationships/printerSettings" Target="../printerSettings/printerSettings41.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8" Type="http://schemas.openxmlformats.org/officeDocument/2006/relationships/ctrlProp" Target="../ctrlProps/ctrlProp7.xml"/><Relationship Id="rId51" Type="http://schemas.openxmlformats.org/officeDocument/2006/relationships/ctrlProp" Target="../ctrlProps/ctrlProp50.xml"/><Relationship Id="rId3"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view="pageBreakPreview" zoomScale="115" zoomScaleNormal="85" zoomScaleSheetLayoutView="115" workbookViewId="0">
      <pane xSplit="4" ySplit="3" topLeftCell="E4" activePane="bottomRight" state="frozen"/>
      <selection pane="topRight" activeCell="E1" sqref="E1"/>
      <selection pane="bottomLeft" activeCell="A4" sqref="A4"/>
      <selection pane="bottomRight" activeCell="A32" sqref="A32:B37"/>
    </sheetView>
  </sheetViews>
  <sheetFormatPr defaultColWidth="8.88671875" defaultRowHeight="13.2"/>
  <cols>
    <col min="1" max="2" width="12.77734375" style="688" customWidth="1"/>
    <col min="3" max="3" width="15.77734375" style="689" customWidth="1"/>
    <col min="4" max="4" width="25.77734375" style="689" customWidth="1"/>
    <col min="5" max="5" width="4.77734375" style="688" customWidth="1"/>
    <col min="6" max="6" width="64.44140625" style="688" customWidth="1"/>
    <col min="7" max="7" width="12.44140625" style="854" customWidth="1"/>
    <col min="8" max="8" width="17.109375" style="689" customWidth="1"/>
    <col min="9" max="9" width="10.77734375" style="688" hidden="1" customWidth="1"/>
    <col min="10" max="257" width="8.88671875" style="688"/>
    <col min="258" max="259" width="14.6640625" style="688" customWidth="1"/>
    <col min="260" max="260" width="15.77734375" style="688" customWidth="1"/>
    <col min="261" max="261" width="25.77734375" style="688" customWidth="1"/>
    <col min="262" max="262" width="6.44140625" style="688" customWidth="1"/>
    <col min="263" max="263" width="52.21875" style="688" customWidth="1"/>
    <col min="264" max="264" width="17.109375" style="688" customWidth="1"/>
    <col min="265" max="265" width="0" style="688" hidden="1" customWidth="1"/>
    <col min="266" max="513" width="8.88671875" style="688"/>
    <col min="514" max="515" width="14.6640625" style="688" customWidth="1"/>
    <col min="516" max="516" width="15.77734375" style="688" customWidth="1"/>
    <col min="517" max="517" width="25.77734375" style="688" customWidth="1"/>
    <col min="518" max="518" width="6.44140625" style="688" customWidth="1"/>
    <col min="519" max="519" width="52.21875" style="688" customWidth="1"/>
    <col min="520" max="520" width="17.109375" style="688" customWidth="1"/>
    <col min="521" max="521" width="0" style="688" hidden="1" customWidth="1"/>
    <col min="522" max="769" width="8.88671875" style="688"/>
    <col min="770" max="771" width="14.6640625" style="688" customWidth="1"/>
    <col min="772" max="772" width="15.77734375" style="688" customWidth="1"/>
    <col min="773" max="773" width="25.77734375" style="688" customWidth="1"/>
    <col min="774" max="774" width="6.44140625" style="688" customWidth="1"/>
    <col min="775" max="775" width="52.21875" style="688" customWidth="1"/>
    <col min="776" max="776" width="17.109375" style="688" customWidth="1"/>
    <col min="777" max="777" width="0" style="688" hidden="1" customWidth="1"/>
    <col min="778" max="1025" width="8.88671875" style="688"/>
    <col min="1026" max="1027" width="14.6640625" style="688" customWidth="1"/>
    <col min="1028" max="1028" width="15.77734375" style="688" customWidth="1"/>
    <col min="1029" max="1029" width="25.77734375" style="688" customWidth="1"/>
    <col min="1030" max="1030" width="6.44140625" style="688" customWidth="1"/>
    <col min="1031" max="1031" width="52.21875" style="688" customWidth="1"/>
    <col min="1032" max="1032" width="17.109375" style="688" customWidth="1"/>
    <col min="1033" max="1033" width="0" style="688" hidden="1" customWidth="1"/>
    <col min="1034" max="1281" width="8.88671875" style="688"/>
    <col min="1282" max="1283" width="14.6640625" style="688" customWidth="1"/>
    <col min="1284" max="1284" width="15.77734375" style="688" customWidth="1"/>
    <col min="1285" max="1285" width="25.77734375" style="688" customWidth="1"/>
    <col min="1286" max="1286" width="6.44140625" style="688" customWidth="1"/>
    <col min="1287" max="1287" width="52.21875" style="688" customWidth="1"/>
    <col min="1288" max="1288" width="17.109375" style="688" customWidth="1"/>
    <col min="1289" max="1289" width="0" style="688" hidden="1" customWidth="1"/>
    <col min="1290" max="1537" width="8.88671875" style="688"/>
    <col min="1538" max="1539" width="14.6640625" style="688" customWidth="1"/>
    <col min="1540" max="1540" width="15.77734375" style="688" customWidth="1"/>
    <col min="1541" max="1541" width="25.77734375" style="688" customWidth="1"/>
    <col min="1542" max="1542" width="6.44140625" style="688" customWidth="1"/>
    <col min="1543" max="1543" width="52.21875" style="688" customWidth="1"/>
    <col min="1544" max="1544" width="17.109375" style="688" customWidth="1"/>
    <col min="1545" max="1545" width="0" style="688" hidden="1" customWidth="1"/>
    <col min="1546" max="1793" width="8.88671875" style="688"/>
    <col min="1794" max="1795" width="14.6640625" style="688" customWidth="1"/>
    <col min="1796" max="1796" width="15.77734375" style="688" customWidth="1"/>
    <col min="1797" max="1797" width="25.77734375" style="688" customWidth="1"/>
    <col min="1798" max="1798" width="6.44140625" style="688" customWidth="1"/>
    <col min="1799" max="1799" width="52.21875" style="688" customWidth="1"/>
    <col min="1800" max="1800" width="17.109375" style="688" customWidth="1"/>
    <col min="1801" max="1801" width="0" style="688" hidden="1" customWidth="1"/>
    <col min="1802" max="2049" width="8.88671875" style="688"/>
    <col min="2050" max="2051" width="14.6640625" style="688" customWidth="1"/>
    <col min="2052" max="2052" width="15.77734375" style="688" customWidth="1"/>
    <col min="2053" max="2053" width="25.77734375" style="688" customWidth="1"/>
    <col min="2054" max="2054" width="6.44140625" style="688" customWidth="1"/>
    <col min="2055" max="2055" width="52.21875" style="688" customWidth="1"/>
    <col min="2056" max="2056" width="17.109375" style="688" customWidth="1"/>
    <col min="2057" max="2057" width="0" style="688" hidden="1" customWidth="1"/>
    <col min="2058" max="2305" width="8.88671875" style="688"/>
    <col min="2306" max="2307" width="14.6640625" style="688" customWidth="1"/>
    <col min="2308" max="2308" width="15.77734375" style="688" customWidth="1"/>
    <col min="2309" max="2309" width="25.77734375" style="688" customWidth="1"/>
    <col min="2310" max="2310" width="6.44140625" style="688" customWidth="1"/>
    <col min="2311" max="2311" width="52.21875" style="688" customWidth="1"/>
    <col min="2312" max="2312" width="17.109375" style="688" customWidth="1"/>
    <col min="2313" max="2313" width="0" style="688" hidden="1" customWidth="1"/>
    <col min="2314" max="2561" width="8.88671875" style="688"/>
    <col min="2562" max="2563" width="14.6640625" style="688" customWidth="1"/>
    <col min="2564" max="2564" width="15.77734375" style="688" customWidth="1"/>
    <col min="2565" max="2565" width="25.77734375" style="688" customWidth="1"/>
    <col min="2566" max="2566" width="6.44140625" style="688" customWidth="1"/>
    <col min="2567" max="2567" width="52.21875" style="688" customWidth="1"/>
    <col min="2568" max="2568" width="17.109375" style="688" customWidth="1"/>
    <col min="2569" max="2569" width="0" style="688" hidden="1" customWidth="1"/>
    <col min="2570" max="2817" width="8.88671875" style="688"/>
    <col min="2818" max="2819" width="14.6640625" style="688" customWidth="1"/>
    <col min="2820" max="2820" width="15.77734375" style="688" customWidth="1"/>
    <col min="2821" max="2821" width="25.77734375" style="688" customWidth="1"/>
    <col min="2822" max="2822" width="6.44140625" style="688" customWidth="1"/>
    <col min="2823" max="2823" width="52.21875" style="688" customWidth="1"/>
    <col min="2824" max="2824" width="17.109375" style="688" customWidth="1"/>
    <col min="2825" max="2825" width="0" style="688" hidden="1" customWidth="1"/>
    <col min="2826" max="3073" width="8.88671875" style="688"/>
    <col min="3074" max="3075" width="14.6640625" style="688" customWidth="1"/>
    <col min="3076" max="3076" width="15.77734375" style="688" customWidth="1"/>
    <col min="3077" max="3077" width="25.77734375" style="688" customWidth="1"/>
    <col min="3078" max="3078" width="6.44140625" style="688" customWidth="1"/>
    <col min="3079" max="3079" width="52.21875" style="688" customWidth="1"/>
    <col min="3080" max="3080" width="17.109375" style="688" customWidth="1"/>
    <col min="3081" max="3081" width="0" style="688" hidden="1" customWidth="1"/>
    <col min="3082" max="3329" width="8.88671875" style="688"/>
    <col min="3330" max="3331" width="14.6640625" style="688" customWidth="1"/>
    <col min="3332" max="3332" width="15.77734375" style="688" customWidth="1"/>
    <col min="3333" max="3333" width="25.77734375" style="688" customWidth="1"/>
    <col min="3334" max="3334" width="6.44140625" style="688" customWidth="1"/>
    <col min="3335" max="3335" width="52.21875" style="688" customWidth="1"/>
    <col min="3336" max="3336" width="17.109375" style="688" customWidth="1"/>
    <col min="3337" max="3337" width="0" style="688" hidden="1" customWidth="1"/>
    <col min="3338" max="3585" width="8.88671875" style="688"/>
    <col min="3586" max="3587" width="14.6640625" style="688" customWidth="1"/>
    <col min="3588" max="3588" width="15.77734375" style="688" customWidth="1"/>
    <col min="3589" max="3589" width="25.77734375" style="688" customWidth="1"/>
    <col min="3590" max="3590" width="6.44140625" style="688" customWidth="1"/>
    <col min="3591" max="3591" width="52.21875" style="688" customWidth="1"/>
    <col min="3592" max="3592" width="17.109375" style="688" customWidth="1"/>
    <col min="3593" max="3593" width="0" style="688" hidden="1" customWidth="1"/>
    <col min="3594" max="3841" width="8.88671875" style="688"/>
    <col min="3842" max="3843" width="14.6640625" style="688" customWidth="1"/>
    <col min="3844" max="3844" width="15.77734375" style="688" customWidth="1"/>
    <col min="3845" max="3845" width="25.77734375" style="688" customWidth="1"/>
    <col min="3846" max="3846" width="6.44140625" style="688" customWidth="1"/>
    <col min="3847" max="3847" width="52.21875" style="688" customWidth="1"/>
    <col min="3848" max="3848" width="17.109375" style="688" customWidth="1"/>
    <col min="3849" max="3849" width="0" style="688" hidden="1" customWidth="1"/>
    <col min="3850" max="4097" width="8.88671875" style="688"/>
    <col min="4098" max="4099" width="14.6640625" style="688" customWidth="1"/>
    <col min="4100" max="4100" width="15.77734375" style="688" customWidth="1"/>
    <col min="4101" max="4101" width="25.77734375" style="688" customWidth="1"/>
    <col min="4102" max="4102" width="6.44140625" style="688" customWidth="1"/>
    <col min="4103" max="4103" width="52.21875" style="688" customWidth="1"/>
    <col min="4104" max="4104" width="17.109375" style="688" customWidth="1"/>
    <col min="4105" max="4105" width="0" style="688" hidden="1" customWidth="1"/>
    <col min="4106" max="4353" width="8.88671875" style="688"/>
    <col min="4354" max="4355" width="14.6640625" style="688" customWidth="1"/>
    <col min="4356" max="4356" width="15.77734375" style="688" customWidth="1"/>
    <col min="4357" max="4357" width="25.77734375" style="688" customWidth="1"/>
    <col min="4358" max="4358" width="6.44140625" style="688" customWidth="1"/>
    <col min="4359" max="4359" width="52.21875" style="688" customWidth="1"/>
    <col min="4360" max="4360" width="17.109375" style="688" customWidth="1"/>
    <col min="4361" max="4361" width="0" style="688" hidden="1" customWidth="1"/>
    <col min="4362" max="4609" width="8.88671875" style="688"/>
    <col min="4610" max="4611" width="14.6640625" style="688" customWidth="1"/>
    <col min="4612" max="4612" width="15.77734375" style="688" customWidth="1"/>
    <col min="4613" max="4613" width="25.77734375" style="688" customWidth="1"/>
    <col min="4614" max="4614" width="6.44140625" style="688" customWidth="1"/>
    <col min="4615" max="4615" width="52.21875" style="688" customWidth="1"/>
    <col min="4616" max="4616" width="17.109375" style="688" customWidth="1"/>
    <col min="4617" max="4617" width="0" style="688" hidden="1" customWidth="1"/>
    <col min="4618" max="4865" width="8.88671875" style="688"/>
    <col min="4866" max="4867" width="14.6640625" style="688" customWidth="1"/>
    <col min="4868" max="4868" width="15.77734375" style="688" customWidth="1"/>
    <col min="4869" max="4869" width="25.77734375" style="688" customWidth="1"/>
    <col min="4870" max="4870" width="6.44140625" style="688" customWidth="1"/>
    <col min="4871" max="4871" width="52.21875" style="688" customWidth="1"/>
    <col min="4872" max="4872" width="17.109375" style="688" customWidth="1"/>
    <col min="4873" max="4873" width="0" style="688" hidden="1" customWidth="1"/>
    <col min="4874" max="5121" width="8.88671875" style="688"/>
    <col min="5122" max="5123" width="14.6640625" style="688" customWidth="1"/>
    <col min="5124" max="5124" width="15.77734375" style="688" customWidth="1"/>
    <col min="5125" max="5125" width="25.77734375" style="688" customWidth="1"/>
    <col min="5126" max="5126" width="6.44140625" style="688" customWidth="1"/>
    <col min="5127" max="5127" width="52.21875" style="688" customWidth="1"/>
    <col min="5128" max="5128" width="17.109375" style="688" customWidth="1"/>
    <col min="5129" max="5129" width="0" style="688" hidden="1" customWidth="1"/>
    <col min="5130" max="5377" width="8.88671875" style="688"/>
    <col min="5378" max="5379" width="14.6640625" style="688" customWidth="1"/>
    <col min="5380" max="5380" width="15.77734375" style="688" customWidth="1"/>
    <col min="5381" max="5381" width="25.77734375" style="688" customWidth="1"/>
    <col min="5382" max="5382" width="6.44140625" style="688" customWidth="1"/>
    <col min="5383" max="5383" width="52.21875" style="688" customWidth="1"/>
    <col min="5384" max="5384" width="17.109375" style="688" customWidth="1"/>
    <col min="5385" max="5385" width="0" style="688" hidden="1" customWidth="1"/>
    <col min="5386" max="5633" width="8.88671875" style="688"/>
    <col min="5634" max="5635" width="14.6640625" style="688" customWidth="1"/>
    <col min="5636" max="5636" width="15.77734375" style="688" customWidth="1"/>
    <col min="5637" max="5637" width="25.77734375" style="688" customWidth="1"/>
    <col min="5638" max="5638" width="6.44140625" style="688" customWidth="1"/>
    <col min="5639" max="5639" width="52.21875" style="688" customWidth="1"/>
    <col min="5640" max="5640" width="17.109375" style="688" customWidth="1"/>
    <col min="5641" max="5641" width="0" style="688" hidden="1" customWidth="1"/>
    <col min="5642" max="5889" width="8.88671875" style="688"/>
    <col min="5890" max="5891" width="14.6640625" style="688" customWidth="1"/>
    <col min="5892" max="5892" width="15.77734375" style="688" customWidth="1"/>
    <col min="5893" max="5893" width="25.77734375" style="688" customWidth="1"/>
    <col min="5894" max="5894" width="6.44140625" style="688" customWidth="1"/>
    <col min="5895" max="5895" width="52.21875" style="688" customWidth="1"/>
    <col min="5896" max="5896" width="17.109375" style="688" customWidth="1"/>
    <col min="5897" max="5897" width="0" style="688" hidden="1" customWidth="1"/>
    <col min="5898" max="6145" width="8.88671875" style="688"/>
    <col min="6146" max="6147" width="14.6640625" style="688" customWidth="1"/>
    <col min="6148" max="6148" width="15.77734375" style="688" customWidth="1"/>
    <col min="6149" max="6149" width="25.77734375" style="688" customWidth="1"/>
    <col min="6150" max="6150" width="6.44140625" style="688" customWidth="1"/>
    <col min="6151" max="6151" width="52.21875" style="688" customWidth="1"/>
    <col min="6152" max="6152" width="17.109375" style="688" customWidth="1"/>
    <col min="6153" max="6153" width="0" style="688" hidden="1" customWidth="1"/>
    <col min="6154" max="6401" width="8.88671875" style="688"/>
    <col min="6402" max="6403" width="14.6640625" style="688" customWidth="1"/>
    <col min="6404" max="6404" width="15.77734375" style="688" customWidth="1"/>
    <col min="6405" max="6405" width="25.77734375" style="688" customWidth="1"/>
    <col min="6406" max="6406" width="6.44140625" style="688" customWidth="1"/>
    <col min="6407" max="6407" width="52.21875" style="688" customWidth="1"/>
    <col min="6408" max="6408" width="17.109375" style="688" customWidth="1"/>
    <col min="6409" max="6409" width="0" style="688" hidden="1" customWidth="1"/>
    <col min="6410" max="6657" width="8.88671875" style="688"/>
    <col min="6658" max="6659" width="14.6640625" style="688" customWidth="1"/>
    <col min="6660" max="6660" width="15.77734375" style="688" customWidth="1"/>
    <col min="6661" max="6661" width="25.77734375" style="688" customWidth="1"/>
    <col min="6662" max="6662" width="6.44140625" style="688" customWidth="1"/>
    <col min="6663" max="6663" width="52.21875" style="688" customWidth="1"/>
    <col min="6664" max="6664" width="17.109375" style="688" customWidth="1"/>
    <col min="6665" max="6665" width="0" style="688" hidden="1" customWidth="1"/>
    <col min="6666" max="6913" width="8.88671875" style="688"/>
    <col min="6914" max="6915" width="14.6640625" style="688" customWidth="1"/>
    <col min="6916" max="6916" width="15.77734375" style="688" customWidth="1"/>
    <col min="6917" max="6917" width="25.77734375" style="688" customWidth="1"/>
    <col min="6918" max="6918" width="6.44140625" style="688" customWidth="1"/>
    <col min="6919" max="6919" width="52.21875" style="688" customWidth="1"/>
    <col min="6920" max="6920" width="17.109375" style="688" customWidth="1"/>
    <col min="6921" max="6921" width="0" style="688" hidden="1" customWidth="1"/>
    <col min="6922" max="7169" width="8.88671875" style="688"/>
    <col min="7170" max="7171" width="14.6640625" style="688" customWidth="1"/>
    <col min="7172" max="7172" width="15.77734375" style="688" customWidth="1"/>
    <col min="7173" max="7173" width="25.77734375" style="688" customWidth="1"/>
    <col min="7174" max="7174" width="6.44140625" style="688" customWidth="1"/>
    <col min="7175" max="7175" width="52.21875" style="688" customWidth="1"/>
    <col min="7176" max="7176" width="17.109375" style="688" customWidth="1"/>
    <col min="7177" max="7177" width="0" style="688" hidden="1" customWidth="1"/>
    <col min="7178" max="7425" width="8.88671875" style="688"/>
    <col min="7426" max="7427" width="14.6640625" style="688" customWidth="1"/>
    <col min="7428" max="7428" width="15.77734375" style="688" customWidth="1"/>
    <col min="7429" max="7429" width="25.77734375" style="688" customWidth="1"/>
    <col min="7430" max="7430" width="6.44140625" style="688" customWidth="1"/>
    <col min="7431" max="7431" width="52.21875" style="688" customWidth="1"/>
    <col min="7432" max="7432" width="17.109375" style="688" customWidth="1"/>
    <col min="7433" max="7433" width="0" style="688" hidden="1" customWidth="1"/>
    <col min="7434" max="7681" width="8.88671875" style="688"/>
    <col min="7682" max="7683" width="14.6640625" style="688" customWidth="1"/>
    <col min="7684" max="7684" width="15.77734375" style="688" customWidth="1"/>
    <col min="7685" max="7685" width="25.77734375" style="688" customWidth="1"/>
    <col min="7686" max="7686" width="6.44140625" style="688" customWidth="1"/>
    <col min="7687" max="7687" width="52.21875" style="688" customWidth="1"/>
    <col min="7688" max="7688" width="17.109375" style="688" customWidth="1"/>
    <col min="7689" max="7689" width="0" style="688" hidden="1" customWidth="1"/>
    <col min="7690" max="7937" width="8.88671875" style="688"/>
    <col min="7938" max="7939" width="14.6640625" style="688" customWidth="1"/>
    <col min="7940" max="7940" width="15.77734375" style="688" customWidth="1"/>
    <col min="7941" max="7941" width="25.77734375" style="688" customWidth="1"/>
    <col min="7942" max="7942" width="6.44140625" style="688" customWidth="1"/>
    <col min="7943" max="7943" width="52.21875" style="688" customWidth="1"/>
    <col min="7944" max="7944" width="17.109375" style="688" customWidth="1"/>
    <col min="7945" max="7945" width="0" style="688" hidden="1" customWidth="1"/>
    <col min="7946" max="8193" width="8.88671875" style="688"/>
    <col min="8194" max="8195" width="14.6640625" style="688" customWidth="1"/>
    <col min="8196" max="8196" width="15.77734375" style="688" customWidth="1"/>
    <col min="8197" max="8197" width="25.77734375" style="688" customWidth="1"/>
    <col min="8198" max="8198" width="6.44140625" style="688" customWidth="1"/>
    <col min="8199" max="8199" width="52.21875" style="688" customWidth="1"/>
    <col min="8200" max="8200" width="17.109375" style="688" customWidth="1"/>
    <col min="8201" max="8201" width="0" style="688" hidden="1" customWidth="1"/>
    <col min="8202" max="8449" width="8.88671875" style="688"/>
    <col min="8450" max="8451" width="14.6640625" style="688" customWidth="1"/>
    <col min="8452" max="8452" width="15.77734375" style="688" customWidth="1"/>
    <col min="8453" max="8453" width="25.77734375" style="688" customWidth="1"/>
    <col min="8454" max="8454" width="6.44140625" style="688" customWidth="1"/>
    <col min="8455" max="8455" width="52.21875" style="688" customWidth="1"/>
    <col min="8456" max="8456" width="17.109375" style="688" customWidth="1"/>
    <col min="8457" max="8457" width="0" style="688" hidden="1" customWidth="1"/>
    <col min="8458" max="8705" width="8.88671875" style="688"/>
    <col min="8706" max="8707" width="14.6640625" style="688" customWidth="1"/>
    <col min="8708" max="8708" width="15.77734375" style="688" customWidth="1"/>
    <col min="8709" max="8709" width="25.77734375" style="688" customWidth="1"/>
    <col min="8710" max="8710" width="6.44140625" style="688" customWidth="1"/>
    <col min="8711" max="8711" width="52.21875" style="688" customWidth="1"/>
    <col min="8712" max="8712" width="17.109375" style="688" customWidth="1"/>
    <col min="8713" max="8713" width="0" style="688" hidden="1" customWidth="1"/>
    <col min="8714" max="8961" width="8.88671875" style="688"/>
    <col min="8962" max="8963" width="14.6640625" style="688" customWidth="1"/>
    <col min="8964" max="8964" width="15.77734375" style="688" customWidth="1"/>
    <col min="8965" max="8965" width="25.77734375" style="688" customWidth="1"/>
    <col min="8966" max="8966" width="6.44140625" style="688" customWidth="1"/>
    <col min="8967" max="8967" width="52.21875" style="688" customWidth="1"/>
    <col min="8968" max="8968" width="17.109375" style="688" customWidth="1"/>
    <col min="8969" max="8969" width="0" style="688" hidden="1" customWidth="1"/>
    <col min="8970" max="9217" width="8.88671875" style="688"/>
    <col min="9218" max="9219" width="14.6640625" style="688" customWidth="1"/>
    <col min="9220" max="9220" width="15.77734375" style="688" customWidth="1"/>
    <col min="9221" max="9221" width="25.77734375" style="688" customWidth="1"/>
    <col min="9222" max="9222" width="6.44140625" style="688" customWidth="1"/>
    <col min="9223" max="9223" width="52.21875" style="688" customWidth="1"/>
    <col min="9224" max="9224" width="17.109375" style="688" customWidth="1"/>
    <col min="9225" max="9225" width="0" style="688" hidden="1" customWidth="1"/>
    <col min="9226" max="9473" width="8.88671875" style="688"/>
    <col min="9474" max="9475" width="14.6640625" style="688" customWidth="1"/>
    <col min="9476" max="9476" width="15.77734375" style="688" customWidth="1"/>
    <col min="9477" max="9477" width="25.77734375" style="688" customWidth="1"/>
    <col min="9478" max="9478" width="6.44140625" style="688" customWidth="1"/>
    <col min="9479" max="9479" width="52.21875" style="688" customWidth="1"/>
    <col min="9480" max="9480" width="17.109375" style="688" customWidth="1"/>
    <col min="9481" max="9481" width="0" style="688" hidden="1" customWidth="1"/>
    <col min="9482" max="9729" width="8.88671875" style="688"/>
    <col min="9730" max="9731" width="14.6640625" style="688" customWidth="1"/>
    <col min="9732" max="9732" width="15.77734375" style="688" customWidth="1"/>
    <col min="9733" max="9733" width="25.77734375" style="688" customWidth="1"/>
    <col min="9734" max="9734" width="6.44140625" style="688" customWidth="1"/>
    <col min="9735" max="9735" width="52.21875" style="688" customWidth="1"/>
    <col min="9736" max="9736" width="17.109375" style="688" customWidth="1"/>
    <col min="9737" max="9737" width="0" style="688" hidden="1" customWidth="1"/>
    <col min="9738" max="9985" width="8.88671875" style="688"/>
    <col min="9986" max="9987" width="14.6640625" style="688" customWidth="1"/>
    <col min="9988" max="9988" width="15.77734375" style="688" customWidth="1"/>
    <col min="9989" max="9989" width="25.77734375" style="688" customWidth="1"/>
    <col min="9990" max="9990" width="6.44140625" style="688" customWidth="1"/>
    <col min="9991" max="9991" width="52.21875" style="688" customWidth="1"/>
    <col min="9992" max="9992" width="17.109375" style="688" customWidth="1"/>
    <col min="9993" max="9993" width="0" style="688" hidden="1" customWidth="1"/>
    <col min="9994" max="10241" width="8.88671875" style="688"/>
    <col min="10242" max="10243" width="14.6640625" style="688" customWidth="1"/>
    <col min="10244" max="10244" width="15.77734375" style="688" customWidth="1"/>
    <col min="10245" max="10245" width="25.77734375" style="688" customWidth="1"/>
    <col min="10246" max="10246" width="6.44140625" style="688" customWidth="1"/>
    <col min="10247" max="10247" width="52.21875" style="688" customWidth="1"/>
    <col min="10248" max="10248" width="17.109375" style="688" customWidth="1"/>
    <col min="10249" max="10249" width="0" style="688" hidden="1" customWidth="1"/>
    <col min="10250" max="10497" width="8.88671875" style="688"/>
    <col min="10498" max="10499" width="14.6640625" style="688" customWidth="1"/>
    <col min="10500" max="10500" width="15.77734375" style="688" customWidth="1"/>
    <col min="10501" max="10501" width="25.77734375" style="688" customWidth="1"/>
    <col min="10502" max="10502" width="6.44140625" style="688" customWidth="1"/>
    <col min="10503" max="10503" width="52.21875" style="688" customWidth="1"/>
    <col min="10504" max="10504" width="17.109375" style="688" customWidth="1"/>
    <col min="10505" max="10505" width="0" style="688" hidden="1" customWidth="1"/>
    <col min="10506" max="10753" width="8.88671875" style="688"/>
    <col min="10754" max="10755" width="14.6640625" style="688" customWidth="1"/>
    <col min="10756" max="10756" width="15.77734375" style="688" customWidth="1"/>
    <col min="10757" max="10757" width="25.77734375" style="688" customWidth="1"/>
    <col min="10758" max="10758" width="6.44140625" style="688" customWidth="1"/>
    <col min="10759" max="10759" width="52.21875" style="688" customWidth="1"/>
    <col min="10760" max="10760" width="17.109375" style="688" customWidth="1"/>
    <col min="10761" max="10761" width="0" style="688" hidden="1" customWidth="1"/>
    <col min="10762" max="11009" width="8.88671875" style="688"/>
    <col min="11010" max="11011" width="14.6640625" style="688" customWidth="1"/>
    <col min="11012" max="11012" width="15.77734375" style="688" customWidth="1"/>
    <col min="11013" max="11013" width="25.77734375" style="688" customWidth="1"/>
    <col min="11014" max="11014" width="6.44140625" style="688" customWidth="1"/>
    <col min="11015" max="11015" width="52.21875" style="688" customWidth="1"/>
    <col min="11016" max="11016" width="17.109375" style="688" customWidth="1"/>
    <col min="11017" max="11017" width="0" style="688" hidden="1" customWidth="1"/>
    <col min="11018" max="11265" width="8.88671875" style="688"/>
    <col min="11266" max="11267" width="14.6640625" style="688" customWidth="1"/>
    <col min="11268" max="11268" width="15.77734375" style="688" customWidth="1"/>
    <col min="11269" max="11269" width="25.77734375" style="688" customWidth="1"/>
    <col min="11270" max="11270" width="6.44140625" style="688" customWidth="1"/>
    <col min="11271" max="11271" width="52.21875" style="688" customWidth="1"/>
    <col min="11272" max="11272" width="17.109375" style="688" customWidth="1"/>
    <col min="11273" max="11273" width="0" style="688" hidden="1" customWidth="1"/>
    <col min="11274" max="11521" width="8.88671875" style="688"/>
    <col min="11522" max="11523" width="14.6640625" style="688" customWidth="1"/>
    <col min="11524" max="11524" width="15.77734375" style="688" customWidth="1"/>
    <col min="11525" max="11525" width="25.77734375" style="688" customWidth="1"/>
    <col min="11526" max="11526" width="6.44140625" style="688" customWidth="1"/>
    <col min="11527" max="11527" width="52.21875" style="688" customWidth="1"/>
    <col min="11528" max="11528" width="17.109375" style="688" customWidth="1"/>
    <col min="11529" max="11529" width="0" style="688" hidden="1" customWidth="1"/>
    <col min="11530" max="11777" width="8.88671875" style="688"/>
    <col min="11778" max="11779" width="14.6640625" style="688" customWidth="1"/>
    <col min="11780" max="11780" width="15.77734375" style="688" customWidth="1"/>
    <col min="11781" max="11781" width="25.77734375" style="688" customWidth="1"/>
    <col min="11782" max="11782" width="6.44140625" style="688" customWidth="1"/>
    <col min="11783" max="11783" width="52.21875" style="688" customWidth="1"/>
    <col min="11784" max="11784" width="17.109375" style="688" customWidth="1"/>
    <col min="11785" max="11785" width="0" style="688" hidden="1" customWidth="1"/>
    <col min="11786" max="12033" width="8.88671875" style="688"/>
    <col min="12034" max="12035" width="14.6640625" style="688" customWidth="1"/>
    <col min="12036" max="12036" width="15.77734375" style="688" customWidth="1"/>
    <col min="12037" max="12037" width="25.77734375" style="688" customWidth="1"/>
    <col min="12038" max="12038" width="6.44140625" style="688" customWidth="1"/>
    <col min="12039" max="12039" width="52.21875" style="688" customWidth="1"/>
    <col min="12040" max="12040" width="17.109375" style="688" customWidth="1"/>
    <col min="12041" max="12041" width="0" style="688" hidden="1" customWidth="1"/>
    <col min="12042" max="12289" width="8.88671875" style="688"/>
    <col min="12290" max="12291" width="14.6640625" style="688" customWidth="1"/>
    <col min="12292" max="12292" width="15.77734375" style="688" customWidth="1"/>
    <col min="12293" max="12293" width="25.77734375" style="688" customWidth="1"/>
    <col min="12294" max="12294" width="6.44140625" style="688" customWidth="1"/>
    <col min="12295" max="12295" width="52.21875" style="688" customWidth="1"/>
    <col min="12296" max="12296" width="17.109375" style="688" customWidth="1"/>
    <col min="12297" max="12297" width="0" style="688" hidden="1" customWidth="1"/>
    <col min="12298" max="12545" width="8.88671875" style="688"/>
    <col min="12546" max="12547" width="14.6640625" style="688" customWidth="1"/>
    <col min="12548" max="12548" width="15.77734375" style="688" customWidth="1"/>
    <col min="12549" max="12549" width="25.77734375" style="688" customWidth="1"/>
    <col min="12550" max="12550" width="6.44140625" style="688" customWidth="1"/>
    <col min="12551" max="12551" width="52.21875" style="688" customWidth="1"/>
    <col min="12552" max="12552" width="17.109375" style="688" customWidth="1"/>
    <col min="12553" max="12553" width="0" style="688" hidden="1" customWidth="1"/>
    <col min="12554" max="12801" width="8.88671875" style="688"/>
    <col min="12802" max="12803" width="14.6640625" style="688" customWidth="1"/>
    <col min="12804" max="12804" width="15.77734375" style="688" customWidth="1"/>
    <col min="12805" max="12805" width="25.77734375" style="688" customWidth="1"/>
    <col min="12806" max="12806" width="6.44140625" style="688" customWidth="1"/>
    <col min="12807" max="12807" width="52.21875" style="688" customWidth="1"/>
    <col min="12808" max="12808" width="17.109375" style="688" customWidth="1"/>
    <col min="12809" max="12809" width="0" style="688" hidden="1" customWidth="1"/>
    <col min="12810" max="13057" width="8.88671875" style="688"/>
    <col min="13058" max="13059" width="14.6640625" style="688" customWidth="1"/>
    <col min="13060" max="13060" width="15.77734375" style="688" customWidth="1"/>
    <col min="13061" max="13061" width="25.77734375" style="688" customWidth="1"/>
    <col min="13062" max="13062" width="6.44140625" style="688" customWidth="1"/>
    <col min="13063" max="13063" width="52.21875" style="688" customWidth="1"/>
    <col min="13064" max="13064" width="17.109375" style="688" customWidth="1"/>
    <col min="13065" max="13065" width="0" style="688" hidden="1" customWidth="1"/>
    <col min="13066" max="13313" width="8.88671875" style="688"/>
    <col min="13314" max="13315" width="14.6640625" style="688" customWidth="1"/>
    <col min="13316" max="13316" width="15.77734375" style="688" customWidth="1"/>
    <col min="13317" max="13317" width="25.77734375" style="688" customWidth="1"/>
    <col min="13318" max="13318" width="6.44140625" style="688" customWidth="1"/>
    <col min="13319" max="13319" width="52.21875" style="688" customWidth="1"/>
    <col min="13320" max="13320" width="17.109375" style="688" customWidth="1"/>
    <col min="13321" max="13321" width="0" style="688" hidden="1" customWidth="1"/>
    <col min="13322" max="13569" width="8.88671875" style="688"/>
    <col min="13570" max="13571" width="14.6640625" style="688" customWidth="1"/>
    <col min="13572" max="13572" width="15.77734375" style="688" customWidth="1"/>
    <col min="13573" max="13573" width="25.77734375" style="688" customWidth="1"/>
    <col min="13574" max="13574" width="6.44140625" style="688" customWidth="1"/>
    <col min="13575" max="13575" width="52.21875" style="688" customWidth="1"/>
    <col min="13576" max="13576" width="17.109375" style="688" customWidth="1"/>
    <col min="13577" max="13577" width="0" style="688" hidden="1" customWidth="1"/>
    <col min="13578" max="13825" width="8.88671875" style="688"/>
    <col min="13826" max="13827" width="14.6640625" style="688" customWidth="1"/>
    <col min="13828" max="13828" width="15.77734375" style="688" customWidth="1"/>
    <col min="13829" max="13829" width="25.77734375" style="688" customWidth="1"/>
    <col min="13830" max="13830" width="6.44140625" style="688" customWidth="1"/>
    <col min="13831" max="13831" width="52.21875" style="688" customWidth="1"/>
    <col min="13832" max="13832" width="17.109375" style="688" customWidth="1"/>
    <col min="13833" max="13833" width="0" style="688" hidden="1" customWidth="1"/>
    <col min="13834" max="14081" width="8.88671875" style="688"/>
    <col min="14082" max="14083" width="14.6640625" style="688" customWidth="1"/>
    <col min="14084" max="14084" width="15.77734375" style="688" customWidth="1"/>
    <col min="14085" max="14085" width="25.77734375" style="688" customWidth="1"/>
    <col min="14086" max="14086" width="6.44140625" style="688" customWidth="1"/>
    <col min="14087" max="14087" width="52.21875" style="688" customWidth="1"/>
    <col min="14088" max="14088" width="17.109375" style="688" customWidth="1"/>
    <col min="14089" max="14089" width="0" style="688" hidden="1" customWidth="1"/>
    <col min="14090" max="14337" width="8.88671875" style="688"/>
    <col min="14338" max="14339" width="14.6640625" style="688" customWidth="1"/>
    <col min="14340" max="14340" width="15.77734375" style="688" customWidth="1"/>
    <col min="14341" max="14341" width="25.77734375" style="688" customWidth="1"/>
    <col min="14342" max="14342" width="6.44140625" style="688" customWidth="1"/>
    <col min="14343" max="14343" width="52.21875" style="688" customWidth="1"/>
    <col min="14344" max="14344" width="17.109375" style="688" customWidth="1"/>
    <col min="14345" max="14345" width="0" style="688" hidden="1" customWidth="1"/>
    <col min="14346" max="14593" width="8.88671875" style="688"/>
    <col min="14594" max="14595" width="14.6640625" style="688" customWidth="1"/>
    <col min="14596" max="14596" width="15.77734375" style="688" customWidth="1"/>
    <col min="14597" max="14597" width="25.77734375" style="688" customWidth="1"/>
    <col min="14598" max="14598" width="6.44140625" style="688" customWidth="1"/>
    <col min="14599" max="14599" width="52.21875" style="688" customWidth="1"/>
    <col min="14600" max="14600" width="17.109375" style="688" customWidth="1"/>
    <col min="14601" max="14601" width="0" style="688" hidden="1" customWidth="1"/>
    <col min="14602" max="14849" width="8.88671875" style="688"/>
    <col min="14850" max="14851" width="14.6640625" style="688" customWidth="1"/>
    <col min="14852" max="14852" width="15.77734375" style="688" customWidth="1"/>
    <col min="14853" max="14853" width="25.77734375" style="688" customWidth="1"/>
    <col min="14854" max="14854" width="6.44140625" style="688" customWidth="1"/>
    <col min="14855" max="14855" width="52.21875" style="688" customWidth="1"/>
    <col min="14856" max="14856" width="17.109375" style="688" customWidth="1"/>
    <col min="14857" max="14857" width="0" style="688" hidden="1" customWidth="1"/>
    <col min="14858" max="15105" width="8.88671875" style="688"/>
    <col min="15106" max="15107" width="14.6640625" style="688" customWidth="1"/>
    <col min="15108" max="15108" width="15.77734375" style="688" customWidth="1"/>
    <col min="15109" max="15109" width="25.77734375" style="688" customWidth="1"/>
    <col min="15110" max="15110" width="6.44140625" style="688" customWidth="1"/>
    <col min="15111" max="15111" width="52.21875" style="688" customWidth="1"/>
    <col min="15112" max="15112" width="17.109375" style="688" customWidth="1"/>
    <col min="15113" max="15113" width="0" style="688" hidden="1" customWidth="1"/>
    <col min="15114" max="15361" width="8.88671875" style="688"/>
    <col min="15362" max="15363" width="14.6640625" style="688" customWidth="1"/>
    <col min="15364" max="15364" width="15.77734375" style="688" customWidth="1"/>
    <col min="15365" max="15365" width="25.77734375" style="688" customWidth="1"/>
    <col min="15366" max="15366" width="6.44140625" style="688" customWidth="1"/>
    <col min="15367" max="15367" width="52.21875" style="688" customWidth="1"/>
    <col min="15368" max="15368" width="17.109375" style="688" customWidth="1"/>
    <col min="15369" max="15369" width="0" style="688" hidden="1" customWidth="1"/>
    <col min="15370" max="15617" width="8.88671875" style="688"/>
    <col min="15618" max="15619" width="14.6640625" style="688" customWidth="1"/>
    <col min="15620" max="15620" width="15.77734375" style="688" customWidth="1"/>
    <col min="15621" max="15621" width="25.77734375" style="688" customWidth="1"/>
    <col min="15622" max="15622" width="6.44140625" style="688" customWidth="1"/>
    <col min="15623" max="15623" width="52.21875" style="688" customWidth="1"/>
    <col min="15624" max="15624" width="17.109375" style="688" customWidth="1"/>
    <col min="15625" max="15625" width="0" style="688" hidden="1" customWidth="1"/>
    <col min="15626" max="15873" width="8.88671875" style="688"/>
    <col min="15874" max="15875" width="14.6640625" style="688" customWidth="1"/>
    <col min="15876" max="15876" width="15.77734375" style="688" customWidth="1"/>
    <col min="15877" max="15877" width="25.77734375" style="688" customWidth="1"/>
    <col min="15878" max="15878" width="6.44140625" style="688" customWidth="1"/>
    <col min="15879" max="15879" width="52.21875" style="688" customWidth="1"/>
    <col min="15880" max="15880" width="17.109375" style="688" customWidth="1"/>
    <col min="15881" max="15881" width="0" style="688" hidden="1" customWidth="1"/>
    <col min="15882" max="16129" width="8.88671875" style="688"/>
    <col min="16130" max="16131" width="14.6640625" style="688" customWidth="1"/>
    <col min="16132" max="16132" width="15.77734375" style="688" customWidth="1"/>
    <col min="16133" max="16133" width="25.77734375" style="688" customWidth="1"/>
    <col min="16134" max="16134" width="6.44140625" style="688" customWidth="1"/>
    <col min="16135" max="16135" width="52.21875" style="688" customWidth="1"/>
    <col min="16136" max="16136" width="17.109375" style="688" customWidth="1"/>
    <col min="16137" max="16137" width="0" style="688" hidden="1" customWidth="1"/>
    <col min="16138" max="16384" width="8.88671875" style="688"/>
  </cols>
  <sheetData>
    <row r="1" spans="1:10" ht="19.2">
      <c r="A1" s="994" t="s">
        <v>1268</v>
      </c>
      <c r="B1" s="994"/>
      <c r="C1" s="994"/>
      <c r="D1" s="994"/>
      <c r="E1" s="994"/>
      <c r="F1" s="994"/>
      <c r="G1" s="994"/>
      <c r="H1" s="994"/>
      <c r="I1" s="994"/>
    </row>
    <row r="2" spans="1:10" ht="13.8" thickBot="1">
      <c r="A2" s="862"/>
      <c r="B2" s="862"/>
      <c r="C2" s="864"/>
      <c r="D2" s="864"/>
      <c r="E2" s="862" t="s">
        <v>1269</v>
      </c>
      <c r="F2" s="862"/>
      <c r="G2" s="863"/>
      <c r="H2" s="864"/>
      <c r="I2" s="862"/>
    </row>
    <row r="3" spans="1:10" s="689" customFormat="1" ht="19.95" customHeight="1" thickBot="1">
      <c r="A3" s="995" t="s">
        <v>824</v>
      </c>
      <c r="B3" s="996"/>
      <c r="C3" s="997" t="s">
        <v>825</v>
      </c>
      <c r="D3" s="996"/>
      <c r="E3" s="998"/>
      <c r="F3" s="915" t="s">
        <v>826</v>
      </c>
      <c r="G3" s="851" t="s">
        <v>1104</v>
      </c>
      <c r="H3" s="874" t="s">
        <v>827</v>
      </c>
      <c r="I3" s="916" t="s">
        <v>828</v>
      </c>
    </row>
    <row r="4" spans="1:10" s="689" customFormat="1" ht="15" customHeight="1" thickTop="1">
      <c r="A4" s="999" t="s">
        <v>1290</v>
      </c>
      <c r="B4" s="1000"/>
      <c r="C4" s="1005" t="s">
        <v>829</v>
      </c>
      <c r="D4" s="1006"/>
      <c r="E4" s="917" t="s">
        <v>830</v>
      </c>
      <c r="F4" s="918" t="s">
        <v>831</v>
      </c>
      <c r="G4" s="855" t="s">
        <v>1218</v>
      </c>
      <c r="H4" s="875" t="s">
        <v>832</v>
      </c>
      <c r="I4" s="919" t="s">
        <v>833</v>
      </c>
      <c r="J4" s="691"/>
    </row>
    <row r="5" spans="1:10" ht="21.6">
      <c r="A5" s="1001"/>
      <c r="B5" s="1002"/>
      <c r="C5" s="1007" t="s">
        <v>834</v>
      </c>
      <c r="D5" s="1008"/>
      <c r="E5" s="920"/>
      <c r="F5" s="921" t="s">
        <v>1146</v>
      </c>
      <c r="G5" s="907" t="s">
        <v>1242</v>
      </c>
      <c r="H5" s="876" t="s">
        <v>832</v>
      </c>
      <c r="I5" s="922" t="s">
        <v>835</v>
      </c>
      <c r="J5" s="691"/>
    </row>
    <row r="6" spans="1:10" ht="21.6">
      <c r="A6" s="1001"/>
      <c r="B6" s="1002"/>
      <c r="C6" s="1007" t="s">
        <v>124</v>
      </c>
      <c r="D6" s="1008"/>
      <c r="E6" s="920"/>
      <c r="F6" s="921" t="s">
        <v>1145</v>
      </c>
      <c r="G6" s="907" t="s">
        <v>1242</v>
      </c>
      <c r="H6" s="876" t="s">
        <v>832</v>
      </c>
      <c r="I6" s="922" t="s">
        <v>835</v>
      </c>
      <c r="J6" s="691"/>
    </row>
    <row r="7" spans="1:10" ht="15" customHeight="1">
      <c r="A7" s="1001"/>
      <c r="B7" s="1002"/>
      <c r="C7" s="1007" t="s">
        <v>836</v>
      </c>
      <c r="D7" s="1008"/>
      <c r="E7" s="923"/>
      <c r="F7" s="924" t="s">
        <v>955</v>
      </c>
      <c r="G7" s="852" t="s">
        <v>1219</v>
      </c>
      <c r="H7" s="876" t="s">
        <v>832</v>
      </c>
      <c r="I7" s="922" t="s">
        <v>837</v>
      </c>
      <c r="J7" s="691"/>
    </row>
    <row r="8" spans="1:10" ht="21.6">
      <c r="A8" s="1001"/>
      <c r="B8" s="1002"/>
      <c r="C8" s="1009" t="s">
        <v>838</v>
      </c>
      <c r="D8" s="1010"/>
      <c r="E8" s="920" t="s">
        <v>830</v>
      </c>
      <c r="F8" s="921" t="s">
        <v>1273</v>
      </c>
      <c r="G8" s="852" t="s">
        <v>1220</v>
      </c>
      <c r="H8" s="876" t="s">
        <v>832</v>
      </c>
      <c r="I8" s="922" t="s">
        <v>839</v>
      </c>
      <c r="J8" s="691"/>
    </row>
    <row r="9" spans="1:10" ht="15" customHeight="1">
      <c r="A9" s="1001"/>
      <c r="B9" s="1002"/>
      <c r="C9" s="1009" t="s">
        <v>840</v>
      </c>
      <c r="D9" s="1010"/>
      <c r="E9" s="920" t="s">
        <v>830</v>
      </c>
      <c r="F9" s="924"/>
      <c r="G9" s="852" t="s">
        <v>1220</v>
      </c>
      <c r="H9" s="876" t="s">
        <v>832</v>
      </c>
      <c r="I9" s="922" t="s">
        <v>839</v>
      </c>
      <c r="J9" s="691"/>
    </row>
    <row r="10" spans="1:10" ht="27.45" customHeight="1">
      <c r="A10" s="1001"/>
      <c r="B10" s="1002"/>
      <c r="C10" s="1009" t="s">
        <v>841</v>
      </c>
      <c r="D10" s="1011"/>
      <c r="E10" s="920" t="s">
        <v>830</v>
      </c>
      <c r="F10" s="921" t="s">
        <v>1153</v>
      </c>
      <c r="G10" s="852" t="s">
        <v>1221</v>
      </c>
      <c r="H10" s="876" t="s">
        <v>832</v>
      </c>
      <c r="I10" s="925" t="s">
        <v>842</v>
      </c>
      <c r="J10" s="691"/>
    </row>
    <row r="11" spans="1:10" ht="25.05" customHeight="1">
      <c r="A11" s="1001"/>
      <c r="B11" s="1002"/>
      <c r="C11" s="1031" t="s">
        <v>843</v>
      </c>
      <c r="D11" s="926" t="s">
        <v>844</v>
      </c>
      <c r="E11" s="920" t="s">
        <v>830</v>
      </c>
      <c r="F11" s="921" t="s">
        <v>1147</v>
      </c>
      <c r="G11" s="852" t="s">
        <v>1222</v>
      </c>
      <c r="H11" s="876" t="s">
        <v>832</v>
      </c>
      <c r="I11" s="927" t="s">
        <v>845</v>
      </c>
      <c r="J11" s="691"/>
    </row>
    <row r="12" spans="1:10" ht="25.05" customHeight="1">
      <c r="A12" s="1001"/>
      <c r="B12" s="1002"/>
      <c r="C12" s="1032"/>
      <c r="D12" s="926" t="s">
        <v>846</v>
      </c>
      <c r="E12" s="920" t="s">
        <v>830</v>
      </c>
      <c r="F12" s="921" t="s">
        <v>1148</v>
      </c>
      <c r="G12" s="852" t="s">
        <v>1223</v>
      </c>
      <c r="H12" s="876" t="s">
        <v>832</v>
      </c>
      <c r="I12" s="927" t="s">
        <v>847</v>
      </c>
      <c r="J12" s="691"/>
    </row>
    <row r="13" spans="1:10" ht="25.05" customHeight="1">
      <c r="A13" s="1001"/>
      <c r="B13" s="1002"/>
      <c r="C13" s="1032"/>
      <c r="D13" s="926" t="s">
        <v>848</v>
      </c>
      <c r="E13" s="920" t="s">
        <v>830</v>
      </c>
      <c r="F13" s="921" t="s">
        <v>1148</v>
      </c>
      <c r="G13" s="852" t="s">
        <v>1224</v>
      </c>
      <c r="H13" s="876" t="s">
        <v>832</v>
      </c>
      <c r="I13" s="927" t="s">
        <v>849</v>
      </c>
      <c r="J13" s="691"/>
    </row>
    <row r="14" spans="1:10" ht="22.8" customHeight="1">
      <c r="A14" s="1001"/>
      <c r="B14" s="1002"/>
      <c r="C14" s="1032"/>
      <c r="D14" s="1011" t="s">
        <v>1154</v>
      </c>
      <c r="E14" s="1071"/>
      <c r="F14" s="1069" t="s">
        <v>1155</v>
      </c>
      <c r="G14" s="1073" t="s">
        <v>1225</v>
      </c>
      <c r="H14" s="928" t="s">
        <v>1156</v>
      </c>
      <c r="I14" s="927" t="s">
        <v>850</v>
      </c>
      <c r="J14" s="691"/>
    </row>
    <row r="15" spans="1:10" ht="22.8" customHeight="1">
      <c r="A15" s="1001"/>
      <c r="B15" s="1002"/>
      <c r="C15" s="1033"/>
      <c r="D15" s="1034"/>
      <c r="E15" s="1072"/>
      <c r="F15" s="1070"/>
      <c r="G15" s="1030"/>
      <c r="H15" s="929" t="s">
        <v>1157</v>
      </c>
      <c r="I15" s="930"/>
      <c r="J15" s="691"/>
    </row>
    <row r="16" spans="1:10" ht="32.4" customHeight="1">
      <c r="A16" s="1001"/>
      <c r="B16" s="1002"/>
      <c r="C16" s="1014" t="s">
        <v>851</v>
      </c>
      <c r="D16" s="1019"/>
      <c r="E16" s="931"/>
      <c r="F16" s="921" t="s">
        <v>1274</v>
      </c>
      <c r="G16" s="907" t="s">
        <v>1243</v>
      </c>
      <c r="H16" s="876" t="s">
        <v>832</v>
      </c>
      <c r="I16" s="932" t="s">
        <v>852</v>
      </c>
      <c r="J16" s="691"/>
    </row>
    <row r="17" spans="1:10" ht="19.95" customHeight="1">
      <c r="A17" s="1001"/>
      <c r="B17" s="1002"/>
      <c r="C17" s="1007" t="s">
        <v>853</v>
      </c>
      <c r="D17" s="1008"/>
      <c r="E17" s="923"/>
      <c r="F17" s="924"/>
      <c r="G17" s="852" t="s">
        <v>1226</v>
      </c>
      <c r="H17" s="876" t="s">
        <v>832</v>
      </c>
      <c r="I17" s="922" t="s">
        <v>854</v>
      </c>
      <c r="J17" s="691"/>
    </row>
    <row r="18" spans="1:10" ht="15" customHeight="1">
      <c r="A18" s="1001"/>
      <c r="B18" s="1002"/>
      <c r="C18" s="1009" t="s">
        <v>855</v>
      </c>
      <c r="D18" s="1010"/>
      <c r="E18" s="920"/>
      <c r="F18" s="924" t="s">
        <v>856</v>
      </c>
      <c r="G18" s="852" t="s">
        <v>1227</v>
      </c>
      <c r="H18" s="876" t="s">
        <v>832</v>
      </c>
      <c r="I18" s="922" t="s">
        <v>857</v>
      </c>
      <c r="J18" s="691"/>
    </row>
    <row r="19" spans="1:10" ht="15" customHeight="1">
      <c r="A19" s="1001"/>
      <c r="B19" s="1002"/>
      <c r="C19" s="1009" t="s">
        <v>858</v>
      </c>
      <c r="D19" s="1010"/>
      <c r="E19" s="920" t="s">
        <v>830</v>
      </c>
      <c r="F19" s="924" t="s">
        <v>859</v>
      </c>
      <c r="G19" s="852" t="s">
        <v>1228</v>
      </c>
      <c r="H19" s="876" t="s">
        <v>832</v>
      </c>
      <c r="I19" s="922" t="s">
        <v>857</v>
      </c>
      <c r="J19" s="691"/>
    </row>
    <row r="20" spans="1:10" ht="21.6">
      <c r="A20" s="1001"/>
      <c r="B20" s="1002"/>
      <c r="C20" s="1007" t="s">
        <v>860</v>
      </c>
      <c r="D20" s="1008"/>
      <c r="E20" s="920"/>
      <c r="F20" s="921" t="s">
        <v>861</v>
      </c>
      <c r="G20" s="907" t="s">
        <v>1244</v>
      </c>
      <c r="H20" s="876" t="s">
        <v>832</v>
      </c>
      <c r="I20" s="922" t="s">
        <v>862</v>
      </c>
      <c r="J20" s="691"/>
    </row>
    <row r="21" spans="1:10" ht="21.6">
      <c r="A21" s="1001"/>
      <c r="B21" s="1002"/>
      <c r="C21" s="1007" t="s">
        <v>1130</v>
      </c>
      <c r="D21" s="1008"/>
      <c r="E21" s="920"/>
      <c r="F21" s="921" t="s">
        <v>1131</v>
      </c>
      <c r="G21" s="852" t="s">
        <v>1229</v>
      </c>
      <c r="H21" s="933" t="s">
        <v>1172</v>
      </c>
      <c r="I21" s="922" t="s">
        <v>862</v>
      </c>
      <c r="J21" s="691"/>
    </row>
    <row r="22" spans="1:10" ht="21.6">
      <c r="A22" s="1001"/>
      <c r="B22" s="1002"/>
      <c r="C22" s="1007" t="s">
        <v>863</v>
      </c>
      <c r="D22" s="1008"/>
      <c r="E22" s="920"/>
      <c r="F22" s="921" t="s">
        <v>864</v>
      </c>
      <c r="G22" s="852"/>
      <c r="H22" s="876" t="s">
        <v>832</v>
      </c>
      <c r="I22" s="922" t="s">
        <v>865</v>
      </c>
      <c r="J22" s="691"/>
    </row>
    <row r="23" spans="1:10" ht="15" customHeight="1">
      <c r="A23" s="1001"/>
      <c r="B23" s="1002"/>
      <c r="C23" s="1035" t="s">
        <v>866</v>
      </c>
      <c r="D23" s="1036"/>
      <c r="E23" s="934"/>
      <c r="F23" s="924" t="s">
        <v>867</v>
      </c>
      <c r="G23" s="852"/>
      <c r="H23" s="876" t="s">
        <v>354</v>
      </c>
      <c r="I23" s="935" t="s">
        <v>865</v>
      </c>
      <c r="J23" s="691"/>
    </row>
    <row r="24" spans="1:10" ht="22.95" customHeight="1">
      <c r="A24" s="1001"/>
      <c r="B24" s="1002"/>
      <c r="C24" s="1037" t="s">
        <v>1270</v>
      </c>
      <c r="D24" s="936" t="s">
        <v>868</v>
      </c>
      <c r="E24" s="937"/>
      <c r="F24" s="1083" t="s">
        <v>869</v>
      </c>
      <c r="G24" s="1025" t="s">
        <v>1115</v>
      </c>
      <c r="H24" s="885" t="s">
        <v>870</v>
      </c>
      <c r="I24" s="1020" t="s">
        <v>871</v>
      </c>
      <c r="J24" s="691"/>
    </row>
    <row r="25" spans="1:10" ht="22.95" customHeight="1">
      <c r="A25" s="1001"/>
      <c r="B25" s="1002"/>
      <c r="C25" s="1037"/>
      <c r="D25" s="938" t="s">
        <v>872</v>
      </c>
      <c r="E25" s="939"/>
      <c r="F25" s="1015"/>
      <c r="G25" s="1026"/>
      <c r="H25" s="690" t="s">
        <v>870</v>
      </c>
      <c r="I25" s="1021"/>
      <c r="J25" s="691"/>
    </row>
    <row r="26" spans="1:10" ht="22.95" customHeight="1">
      <c r="A26" s="1001"/>
      <c r="B26" s="1002"/>
      <c r="C26" s="1038"/>
      <c r="D26" s="938" t="s">
        <v>873</v>
      </c>
      <c r="E26" s="939"/>
      <c r="F26" s="1015"/>
      <c r="G26" s="1027"/>
      <c r="H26" s="878" t="s">
        <v>870</v>
      </c>
      <c r="I26" s="1022"/>
      <c r="J26" s="691"/>
    </row>
    <row r="27" spans="1:10" ht="25.05" customHeight="1">
      <c r="A27" s="1001"/>
      <c r="B27" s="1002"/>
      <c r="C27" s="1012" t="s">
        <v>1271</v>
      </c>
      <c r="D27" s="940" t="s">
        <v>868</v>
      </c>
      <c r="E27" s="941"/>
      <c r="F27" s="1015" t="s">
        <v>1276</v>
      </c>
      <c r="G27" s="1028" t="s">
        <v>1119</v>
      </c>
      <c r="H27" s="690" t="s">
        <v>870</v>
      </c>
      <c r="I27" s="1016" t="s">
        <v>874</v>
      </c>
      <c r="J27" s="691"/>
    </row>
    <row r="28" spans="1:10" ht="25.05" customHeight="1">
      <c r="A28" s="1001"/>
      <c r="B28" s="1002"/>
      <c r="C28" s="1013"/>
      <c r="D28" s="942" t="s">
        <v>872</v>
      </c>
      <c r="E28" s="941"/>
      <c r="F28" s="1015"/>
      <c r="G28" s="1029"/>
      <c r="H28" s="690" t="s">
        <v>870</v>
      </c>
      <c r="I28" s="1017"/>
      <c r="J28" s="691"/>
    </row>
    <row r="29" spans="1:10" ht="24.6" customHeight="1" thickBot="1">
      <c r="A29" s="1001"/>
      <c r="B29" s="1002"/>
      <c r="C29" s="1014"/>
      <c r="D29" s="942" t="s">
        <v>873</v>
      </c>
      <c r="E29" s="941"/>
      <c r="F29" s="1015"/>
      <c r="G29" s="1030"/>
      <c r="H29" s="690" t="s">
        <v>870</v>
      </c>
      <c r="I29" s="1018"/>
      <c r="J29" s="691"/>
    </row>
    <row r="30" spans="1:10" ht="25.05" customHeight="1">
      <c r="A30" s="1001"/>
      <c r="B30" s="1002"/>
      <c r="C30" s="1014" t="s">
        <v>875</v>
      </c>
      <c r="D30" s="1019"/>
      <c r="E30" s="943"/>
      <c r="F30" s="944" t="s">
        <v>1277</v>
      </c>
      <c r="G30" s="856"/>
      <c r="H30" s="879" t="s">
        <v>876</v>
      </c>
      <c r="I30" s="932" t="s">
        <v>865</v>
      </c>
      <c r="J30" s="691"/>
    </row>
    <row r="31" spans="1:10" ht="30" customHeight="1">
      <c r="A31" s="1003"/>
      <c r="B31" s="1004"/>
      <c r="C31" s="1023" t="s">
        <v>877</v>
      </c>
      <c r="D31" s="1024"/>
      <c r="E31" s="945"/>
      <c r="F31" s="946" t="s">
        <v>1277</v>
      </c>
      <c r="G31" s="853"/>
      <c r="H31" s="877" t="s">
        <v>876</v>
      </c>
      <c r="I31" s="947" t="s">
        <v>865</v>
      </c>
      <c r="J31" s="691"/>
    </row>
    <row r="32" spans="1:10" ht="21.6">
      <c r="A32" s="1039" t="s">
        <v>878</v>
      </c>
      <c r="B32" s="1040"/>
      <c r="C32" s="1052" t="s">
        <v>181</v>
      </c>
      <c r="D32" s="1053"/>
      <c r="E32" s="948"/>
      <c r="F32" s="949" t="s">
        <v>879</v>
      </c>
      <c r="G32" s="858" t="s">
        <v>1118</v>
      </c>
      <c r="H32" s="950" t="s">
        <v>1173</v>
      </c>
      <c r="I32" s="951"/>
      <c r="J32" s="691"/>
    </row>
    <row r="33" spans="1:10" ht="21.6">
      <c r="A33" s="1041"/>
      <c r="B33" s="1042"/>
      <c r="C33" s="1007" t="s">
        <v>1125</v>
      </c>
      <c r="D33" s="1008"/>
      <c r="E33" s="941"/>
      <c r="F33" s="921" t="s">
        <v>1126</v>
      </c>
      <c r="G33" s="852" t="s">
        <v>1124</v>
      </c>
      <c r="H33" s="876" t="s">
        <v>876</v>
      </c>
      <c r="I33" s="922" t="s">
        <v>880</v>
      </c>
      <c r="J33" s="691"/>
    </row>
    <row r="34" spans="1:10">
      <c r="A34" s="1041"/>
      <c r="B34" s="1042"/>
      <c r="C34" s="1013" t="s">
        <v>1097</v>
      </c>
      <c r="D34" s="1054"/>
      <c r="E34" s="941"/>
      <c r="F34" s="924" t="s">
        <v>881</v>
      </c>
      <c r="G34" s="852"/>
      <c r="H34" s="933" t="s">
        <v>1174</v>
      </c>
      <c r="I34" s="922"/>
      <c r="J34" s="691"/>
    </row>
    <row r="35" spans="1:10">
      <c r="A35" s="1041"/>
      <c r="B35" s="1042"/>
      <c r="C35" s="1007" t="s">
        <v>1099</v>
      </c>
      <c r="D35" s="1008"/>
      <c r="E35" s="941"/>
      <c r="F35" s="924" t="s">
        <v>943</v>
      </c>
      <c r="G35" s="907" t="s">
        <v>1230</v>
      </c>
      <c r="H35" s="933" t="s">
        <v>1175</v>
      </c>
      <c r="I35" s="922"/>
      <c r="J35" s="691"/>
    </row>
    <row r="36" spans="1:10" ht="32.4">
      <c r="A36" s="1041"/>
      <c r="B36" s="1042"/>
      <c r="C36" s="1012" t="s">
        <v>1127</v>
      </c>
      <c r="D36" s="1088"/>
      <c r="E36" s="941"/>
      <c r="F36" s="921" t="s">
        <v>1158</v>
      </c>
      <c r="G36" s="852"/>
      <c r="H36" s="933" t="s">
        <v>1176</v>
      </c>
      <c r="I36" s="922"/>
      <c r="J36" s="691"/>
    </row>
    <row r="37" spans="1:10" ht="29.4" customHeight="1">
      <c r="A37" s="1043"/>
      <c r="B37" s="1044"/>
      <c r="C37" s="1091" t="s">
        <v>1132</v>
      </c>
      <c r="D37" s="1092"/>
      <c r="E37" s="952"/>
      <c r="F37" s="946" t="s">
        <v>1133</v>
      </c>
      <c r="G37" s="908" t="s">
        <v>1245</v>
      </c>
      <c r="H37" s="953" t="s">
        <v>1177</v>
      </c>
      <c r="I37" s="922"/>
      <c r="J37" s="691"/>
    </row>
    <row r="38" spans="1:10">
      <c r="A38" s="1041" t="s">
        <v>1171</v>
      </c>
      <c r="B38" s="1046"/>
      <c r="C38" s="1052" t="s">
        <v>1096</v>
      </c>
      <c r="D38" s="1053"/>
      <c r="E38" s="941"/>
      <c r="F38" s="924" t="s">
        <v>1098</v>
      </c>
      <c r="G38" s="852" t="s">
        <v>1230</v>
      </c>
      <c r="H38" s="933" t="s">
        <v>1178</v>
      </c>
      <c r="I38" s="922"/>
      <c r="J38" s="691"/>
    </row>
    <row r="39" spans="1:10">
      <c r="A39" s="1041"/>
      <c r="B39" s="1046"/>
      <c r="C39" s="1037" t="s">
        <v>157</v>
      </c>
      <c r="D39" s="1087"/>
      <c r="E39" s="941"/>
      <c r="F39" s="921" t="s">
        <v>1138</v>
      </c>
      <c r="G39" s="852" t="s">
        <v>1231</v>
      </c>
      <c r="H39" s="933" t="s">
        <v>1179</v>
      </c>
      <c r="I39" s="922"/>
      <c r="J39" s="691"/>
    </row>
    <row r="40" spans="1:10">
      <c r="A40" s="1041"/>
      <c r="B40" s="1046"/>
      <c r="C40" s="1012" t="s">
        <v>1139</v>
      </c>
      <c r="D40" s="1088"/>
      <c r="E40" s="941"/>
      <c r="F40" s="921" t="s">
        <v>1140</v>
      </c>
      <c r="G40" s="852" t="s">
        <v>1232</v>
      </c>
      <c r="H40" s="933" t="s">
        <v>1180</v>
      </c>
      <c r="I40" s="922"/>
      <c r="J40" s="691"/>
    </row>
    <row r="41" spans="1:10">
      <c r="A41" s="1041"/>
      <c r="B41" s="1046"/>
      <c r="C41" s="1089" t="s">
        <v>1101</v>
      </c>
      <c r="D41" s="1090"/>
      <c r="E41" s="954"/>
      <c r="F41" s="955" t="s">
        <v>1100</v>
      </c>
      <c r="G41" s="852" t="s">
        <v>1124</v>
      </c>
      <c r="H41" s="956" t="s">
        <v>354</v>
      </c>
      <c r="I41" s="925"/>
      <c r="J41" s="691"/>
    </row>
    <row r="42" spans="1:10">
      <c r="A42" s="1041"/>
      <c r="B42" s="1046"/>
      <c r="C42" s="1089" t="s">
        <v>1135</v>
      </c>
      <c r="D42" s="1090"/>
      <c r="E42" s="954"/>
      <c r="F42" s="955" t="s">
        <v>1159</v>
      </c>
      <c r="G42" s="852" t="s">
        <v>1233</v>
      </c>
      <c r="H42" s="957" t="s">
        <v>354</v>
      </c>
      <c r="I42" s="925"/>
      <c r="J42" s="691"/>
    </row>
    <row r="43" spans="1:10" ht="21.6">
      <c r="A43" s="1041"/>
      <c r="B43" s="1046"/>
      <c r="C43" s="1050" t="s">
        <v>1136</v>
      </c>
      <c r="D43" s="1051"/>
      <c r="E43" s="954"/>
      <c r="F43" s="955" t="s">
        <v>1216</v>
      </c>
      <c r="G43" s="857" t="s">
        <v>1137</v>
      </c>
      <c r="H43" s="865" t="s">
        <v>354</v>
      </c>
      <c r="I43" s="925"/>
      <c r="J43" s="691"/>
    </row>
    <row r="44" spans="1:10" ht="21.6">
      <c r="A44" s="1039" t="s">
        <v>882</v>
      </c>
      <c r="B44" s="1045"/>
      <c r="C44" s="1048" t="s">
        <v>883</v>
      </c>
      <c r="D44" s="1049"/>
      <c r="E44" s="958"/>
      <c r="F44" s="959" t="s">
        <v>944</v>
      </c>
      <c r="G44" s="909" t="s">
        <v>1281</v>
      </c>
      <c r="H44" s="950" t="s">
        <v>1181</v>
      </c>
      <c r="I44" s="960" t="s">
        <v>884</v>
      </c>
      <c r="J44" s="691"/>
    </row>
    <row r="45" spans="1:10" ht="15" customHeight="1">
      <c r="A45" s="1041"/>
      <c r="B45" s="1046"/>
      <c r="C45" s="1009" t="s">
        <v>885</v>
      </c>
      <c r="D45" s="1010"/>
      <c r="E45" s="941"/>
      <c r="F45" s="924" t="s">
        <v>1275</v>
      </c>
      <c r="G45" s="852" t="s">
        <v>1234</v>
      </c>
      <c r="H45" s="933" t="s">
        <v>1182</v>
      </c>
      <c r="I45" s="922" t="s">
        <v>886</v>
      </c>
      <c r="J45" s="691"/>
    </row>
    <row r="46" spans="1:10" ht="15" customHeight="1">
      <c r="A46" s="1041"/>
      <c r="B46" s="1046"/>
      <c r="C46" s="1007" t="s">
        <v>887</v>
      </c>
      <c r="D46" s="1008"/>
      <c r="E46" s="941"/>
      <c r="F46" s="924" t="s">
        <v>888</v>
      </c>
      <c r="G46" s="852" t="s">
        <v>1235</v>
      </c>
      <c r="H46" s="933" t="s">
        <v>1183</v>
      </c>
      <c r="I46" s="922" t="s">
        <v>889</v>
      </c>
      <c r="J46" s="691"/>
    </row>
    <row r="47" spans="1:10" ht="15" customHeight="1">
      <c r="A47" s="1041"/>
      <c r="B47" s="1046"/>
      <c r="C47" s="1007" t="s">
        <v>890</v>
      </c>
      <c r="D47" s="1008"/>
      <c r="E47" s="961"/>
      <c r="F47" s="924" t="s">
        <v>1160</v>
      </c>
      <c r="G47" s="852"/>
      <c r="H47" s="962" t="s">
        <v>1184</v>
      </c>
      <c r="I47" s="951"/>
      <c r="J47" s="691"/>
    </row>
    <row r="48" spans="1:10" ht="43.2">
      <c r="A48" s="1041"/>
      <c r="B48" s="1046"/>
      <c r="C48" s="1007" t="s">
        <v>891</v>
      </c>
      <c r="D48" s="1008"/>
      <c r="E48" s="961"/>
      <c r="F48" s="921" t="s">
        <v>1272</v>
      </c>
      <c r="G48" s="852" t="s">
        <v>1236</v>
      </c>
      <c r="H48" s="876" t="s">
        <v>876</v>
      </c>
      <c r="I48" s="922" t="s">
        <v>892</v>
      </c>
      <c r="J48" s="691"/>
    </row>
    <row r="49" spans="1:10" ht="15" customHeight="1">
      <c r="A49" s="1041"/>
      <c r="B49" s="1046"/>
      <c r="C49" s="1007" t="s">
        <v>893</v>
      </c>
      <c r="D49" s="1008"/>
      <c r="E49" s="961"/>
      <c r="F49" s="924" t="s">
        <v>894</v>
      </c>
      <c r="G49" s="852"/>
      <c r="H49" s="876" t="s">
        <v>876</v>
      </c>
      <c r="I49" s="922" t="s">
        <v>895</v>
      </c>
      <c r="J49" s="691"/>
    </row>
    <row r="50" spans="1:10" ht="27" customHeight="1">
      <c r="A50" s="1041"/>
      <c r="B50" s="1046"/>
      <c r="C50" s="963" t="s">
        <v>1120</v>
      </c>
      <c r="D50" s="964"/>
      <c r="E50" s="965"/>
      <c r="F50" s="955" t="s">
        <v>1121</v>
      </c>
      <c r="G50" s="852" t="s">
        <v>1235</v>
      </c>
      <c r="H50" s="933" t="s">
        <v>354</v>
      </c>
      <c r="I50" s="925"/>
      <c r="J50" s="691"/>
    </row>
    <row r="51" spans="1:10" ht="27" customHeight="1">
      <c r="A51" s="1041"/>
      <c r="B51" s="1046"/>
      <c r="C51" s="963" t="s">
        <v>1161</v>
      </c>
      <c r="D51" s="964"/>
      <c r="E51" s="965"/>
      <c r="F51" s="955" t="s">
        <v>1122</v>
      </c>
      <c r="G51" s="857"/>
      <c r="H51" s="966" t="s">
        <v>1186</v>
      </c>
      <c r="I51" s="925"/>
      <c r="J51" s="691"/>
    </row>
    <row r="52" spans="1:10" ht="15" customHeight="1" thickBot="1">
      <c r="A52" s="1043"/>
      <c r="B52" s="1047"/>
      <c r="C52" s="1050" t="s">
        <v>664</v>
      </c>
      <c r="D52" s="1051"/>
      <c r="E52" s="967"/>
      <c r="F52" s="968" t="s">
        <v>896</v>
      </c>
      <c r="G52" s="853"/>
      <c r="H52" s="969" t="s">
        <v>1185</v>
      </c>
      <c r="I52" s="970" t="s">
        <v>895</v>
      </c>
      <c r="J52" s="691"/>
    </row>
    <row r="53" spans="1:10" ht="15" customHeight="1">
      <c r="A53" s="1059" t="s">
        <v>897</v>
      </c>
      <c r="B53" s="1060"/>
      <c r="C53" s="1052" t="s">
        <v>898</v>
      </c>
      <c r="D53" s="1053"/>
      <c r="E53" s="971"/>
      <c r="F53" s="972" t="s">
        <v>899</v>
      </c>
      <c r="G53" s="1076" t="s">
        <v>1119</v>
      </c>
      <c r="H53" s="973" t="s">
        <v>1187</v>
      </c>
      <c r="I53" s="951" t="s">
        <v>900</v>
      </c>
      <c r="J53" s="691"/>
    </row>
    <row r="54" spans="1:10" ht="15" customHeight="1">
      <c r="A54" s="1001"/>
      <c r="B54" s="1002"/>
      <c r="C54" s="1007" t="s">
        <v>901</v>
      </c>
      <c r="D54" s="1008"/>
      <c r="E54" s="961"/>
      <c r="F54" s="924" t="s">
        <v>1163</v>
      </c>
      <c r="G54" s="1077"/>
      <c r="H54" s="933" t="s">
        <v>1188</v>
      </c>
      <c r="I54" s="974" t="s">
        <v>902</v>
      </c>
      <c r="J54" s="691"/>
    </row>
    <row r="55" spans="1:10" ht="15" customHeight="1">
      <c r="A55" s="1001"/>
      <c r="B55" s="1002"/>
      <c r="C55" s="1014" t="s">
        <v>1217</v>
      </c>
      <c r="D55" s="1019"/>
      <c r="E55" s="975"/>
      <c r="F55" s="976" t="s">
        <v>1152</v>
      </c>
      <c r="G55" s="1077"/>
      <c r="H55" s="973" t="s">
        <v>1189</v>
      </c>
      <c r="I55" s="930" t="s">
        <v>903</v>
      </c>
      <c r="J55" s="691"/>
    </row>
    <row r="56" spans="1:10" ht="15" customHeight="1">
      <c r="A56" s="1001"/>
      <c r="B56" s="1002"/>
      <c r="C56" s="1009" t="s">
        <v>904</v>
      </c>
      <c r="D56" s="1010"/>
      <c r="E56" s="941"/>
      <c r="F56" s="924" t="s">
        <v>1279</v>
      </c>
      <c r="G56" s="1077"/>
      <c r="H56" s="876" t="s">
        <v>956</v>
      </c>
      <c r="I56" s="927" t="s">
        <v>905</v>
      </c>
      <c r="J56" s="691"/>
    </row>
    <row r="57" spans="1:10" ht="15" customHeight="1">
      <c r="A57" s="1001"/>
      <c r="B57" s="1002"/>
      <c r="C57" s="1009" t="s">
        <v>906</v>
      </c>
      <c r="D57" s="1010"/>
      <c r="E57" s="941"/>
      <c r="F57" s="924" t="s">
        <v>1279</v>
      </c>
      <c r="G57" s="1077"/>
      <c r="H57" s="876" t="s">
        <v>956</v>
      </c>
      <c r="I57" s="927" t="s">
        <v>905</v>
      </c>
      <c r="J57" s="691"/>
    </row>
    <row r="58" spans="1:10" ht="15" customHeight="1">
      <c r="A58" s="1001"/>
      <c r="B58" s="1002"/>
      <c r="C58" s="1007" t="s">
        <v>907</v>
      </c>
      <c r="D58" s="1008"/>
      <c r="E58" s="961"/>
      <c r="F58" s="924" t="s">
        <v>1279</v>
      </c>
      <c r="G58" s="1077"/>
      <c r="H58" s="876" t="s">
        <v>956</v>
      </c>
      <c r="I58" s="922" t="s">
        <v>908</v>
      </c>
      <c r="J58" s="691"/>
    </row>
    <row r="59" spans="1:10" ht="15" customHeight="1">
      <c r="A59" s="1001"/>
      <c r="B59" s="1002"/>
      <c r="C59" s="1007" t="s">
        <v>909</v>
      </c>
      <c r="D59" s="1008"/>
      <c r="E59" s="961"/>
      <c r="F59" s="924" t="s">
        <v>1279</v>
      </c>
      <c r="G59" s="1077"/>
      <c r="H59" s="876" t="s">
        <v>956</v>
      </c>
      <c r="I59" s="922" t="s">
        <v>908</v>
      </c>
      <c r="J59" s="691"/>
    </row>
    <row r="60" spans="1:10" ht="15" customHeight="1">
      <c r="A60" s="1001"/>
      <c r="B60" s="1002"/>
      <c r="C60" s="1007" t="s">
        <v>910</v>
      </c>
      <c r="D60" s="1008"/>
      <c r="E60" s="961"/>
      <c r="F60" s="924" t="s">
        <v>1164</v>
      </c>
      <c r="G60" s="1077"/>
      <c r="H60" s="880" t="s">
        <v>957</v>
      </c>
      <c r="I60" s="922" t="s">
        <v>908</v>
      </c>
      <c r="J60" s="691"/>
    </row>
    <row r="61" spans="1:10" ht="15" customHeight="1">
      <c r="A61" s="1001"/>
      <c r="B61" s="1002"/>
      <c r="C61" s="1007" t="s">
        <v>911</v>
      </c>
      <c r="D61" s="1008"/>
      <c r="E61" s="961"/>
      <c r="F61" s="924" t="s">
        <v>1164</v>
      </c>
      <c r="G61" s="1077"/>
      <c r="H61" s="880" t="s">
        <v>957</v>
      </c>
      <c r="I61" s="927" t="s">
        <v>912</v>
      </c>
      <c r="J61" s="691"/>
    </row>
    <row r="62" spans="1:10" ht="15" customHeight="1">
      <c r="A62" s="1001"/>
      <c r="B62" s="1002"/>
      <c r="C62" s="1007" t="s">
        <v>913</v>
      </c>
      <c r="D62" s="1008"/>
      <c r="E62" s="961"/>
      <c r="F62" s="977" t="s">
        <v>914</v>
      </c>
      <c r="G62" s="1077"/>
      <c r="H62" s="876" t="s">
        <v>832</v>
      </c>
      <c r="I62" s="922"/>
      <c r="J62" s="691"/>
    </row>
    <row r="63" spans="1:10" ht="30" customHeight="1">
      <c r="A63" s="1001"/>
      <c r="B63" s="1002"/>
      <c r="C63" s="1007" t="s">
        <v>915</v>
      </c>
      <c r="D63" s="1008"/>
      <c r="E63" s="961"/>
      <c r="F63" s="921" t="s">
        <v>916</v>
      </c>
      <c r="G63" s="1077"/>
      <c r="H63" s="876" t="s">
        <v>832</v>
      </c>
      <c r="I63" s="922" t="s">
        <v>895</v>
      </c>
      <c r="J63" s="691"/>
    </row>
    <row r="64" spans="1:10" ht="34.950000000000003" customHeight="1">
      <c r="A64" s="1001"/>
      <c r="B64" s="1002"/>
      <c r="C64" s="1007" t="s">
        <v>353</v>
      </c>
      <c r="D64" s="1008"/>
      <c r="E64" s="961"/>
      <c r="F64" s="921" t="s">
        <v>1149</v>
      </c>
      <c r="G64" s="1077"/>
      <c r="H64" s="876" t="s">
        <v>832</v>
      </c>
      <c r="I64" s="922" t="s">
        <v>895</v>
      </c>
      <c r="J64" s="691"/>
    </row>
    <row r="65" spans="1:10" ht="15" customHeight="1">
      <c r="A65" s="1001"/>
      <c r="B65" s="1002"/>
      <c r="C65" s="1007" t="s">
        <v>1142</v>
      </c>
      <c r="D65" s="1008"/>
      <c r="E65" s="961"/>
      <c r="F65" s="924" t="s">
        <v>1165</v>
      </c>
      <c r="G65" s="1078"/>
      <c r="H65" s="953" t="s">
        <v>1190</v>
      </c>
      <c r="I65" s="922" t="s">
        <v>895</v>
      </c>
      <c r="J65" s="691"/>
    </row>
    <row r="66" spans="1:10">
      <c r="A66" s="1039" t="s">
        <v>917</v>
      </c>
      <c r="B66" s="1045"/>
      <c r="C66" s="1052" t="s">
        <v>918</v>
      </c>
      <c r="D66" s="1053"/>
      <c r="E66" s="948"/>
      <c r="F66" s="949"/>
      <c r="G66" s="1076" t="s">
        <v>1246</v>
      </c>
      <c r="H66" s="973" t="s">
        <v>1191</v>
      </c>
      <c r="I66" s="951" t="s">
        <v>919</v>
      </c>
      <c r="J66" s="691"/>
    </row>
    <row r="67" spans="1:10" ht="37.799999999999997" customHeight="1">
      <c r="A67" s="1043"/>
      <c r="B67" s="1047"/>
      <c r="C67" s="1050" t="s">
        <v>920</v>
      </c>
      <c r="D67" s="1051"/>
      <c r="E67" s="952"/>
      <c r="F67" s="978" t="s">
        <v>1289</v>
      </c>
      <c r="G67" s="1078"/>
      <c r="H67" s="953" t="s">
        <v>1192</v>
      </c>
      <c r="I67" s="974" t="s">
        <v>921</v>
      </c>
      <c r="J67" s="691"/>
    </row>
    <row r="68" spans="1:10" ht="33" customHeight="1">
      <c r="A68" s="1063" t="s">
        <v>922</v>
      </c>
      <c r="B68" s="1064"/>
      <c r="C68" s="1079" t="s">
        <v>106</v>
      </c>
      <c r="D68" s="1080"/>
      <c r="E68" s="948"/>
      <c r="F68" s="949" t="s">
        <v>1278</v>
      </c>
      <c r="G68" s="1076" t="s">
        <v>1237</v>
      </c>
      <c r="H68" s="933" t="s">
        <v>1210</v>
      </c>
      <c r="I68" s="979" t="s">
        <v>923</v>
      </c>
      <c r="J68" s="691"/>
    </row>
    <row r="69" spans="1:10" ht="33" customHeight="1">
      <c r="A69" s="1041"/>
      <c r="B69" s="1046"/>
      <c r="C69" s="1067" t="s">
        <v>1089</v>
      </c>
      <c r="D69" s="1068"/>
      <c r="E69" s="941"/>
      <c r="F69" s="921" t="s">
        <v>1278</v>
      </c>
      <c r="G69" s="1077"/>
      <c r="H69" s="980" t="s">
        <v>1211</v>
      </c>
      <c r="I69" s="979" t="s">
        <v>923</v>
      </c>
      <c r="J69" s="691"/>
    </row>
    <row r="70" spans="1:10" ht="15" customHeight="1" thickBot="1">
      <c r="A70" s="1065"/>
      <c r="B70" s="1066"/>
      <c r="C70" s="1081" t="s">
        <v>924</v>
      </c>
      <c r="D70" s="1082"/>
      <c r="E70" s="952"/>
      <c r="F70" s="968" t="s">
        <v>1150</v>
      </c>
      <c r="G70" s="1078"/>
      <c r="H70" s="877" t="s">
        <v>354</v>
      </c>
      <c r="I70" s="981" t="s">
        <v>925</v>
      </c>
      <c r="J70" s="691"/>
    </row>
    <row r="71" spans="1:10" ht="15" customHeight="1">
      <c r="A71" s="1061" t="s">
        <v>926</v>
      </c>
      <c r="B71" s="1062"/>
      <c r="C71" s="1014" t="s">
        <v>927</v>
      </c>
      <c r="D71" s="1019"/>
      <c r="E71" s="943"/>
      <c r="F71" s="976"/>
      <c r="G71" s="856" t="s">
        <v>1110</v>
      </c>
      <c r="H71" s="973" t="s">
        <v>1209</v>
      </c>
      <c r="I71" s="919" t="s">
        <v>928</v>
      </c>
      <c r="J71" s="691"/>
    </row>
    <row r="72" spans="1:10" ht="15" customHeight="1">
      <c r="A72" s="1061"/>
      <c r="B72" s="1062"/>
      <c r="C72" s="1007" t="s">
        <v>929</v>
      </c>
      <c r="D72" s="1008"/>
      <c r="E72" s="941"/>
      <c r="F72" s="924"/>
      <c r="G72" s="852" t="s">
        <v>1109</v>
      </c>
      <c r="H72" s="933" t="s">
        <v>1215</v>
      </c>
      <c r="I72" s="922" t="s">
        <v>930</v>
      </c>
      <c r="J72" s="691"/>
    </row>
    <row r="73" spans="1:10" ht="15" customHeight="1">
      <c r="A73" s="1061"/>
      <c r="B73" s="1062"/>
      <c r="C73" s="1007" t="s">
        <v>1117</v>
      </c>
      <c r="D73" s="1008"/>
      <c r="E73" s="941"/>
      <c r="F73" s="924"/>
      <c r="G73" s="852" t="s">
        <v>1116</v>
      </c>
      <c r="H73" s="933" t="s">
        <v>1166</v>
      </c>
      <c r="I73" s="922" t="s">
        <v>931</v>
      </c>
      <c r="J73" s="691"/>
    </row>
    <row r="74" spans="1:10" ht="15" customHeight="1">
      <c r="A74" s="1061"/>
      <c r="B74" s="1062"/>
      <c r="C74" s="1007" t="s">
        <v>1094</v>
      </c>
      <c r="D74" s="1008"/>
      <c r="E74" s="941"/>
      <c r="F74" s="924" t="s">
        <v>1114</v>
      </c>
      <c r="G74" s="852" t="s">
        <v>1113</v>
      </c>
      <c r="H74" s="876" t="s">
        <v>354</v>
      </c>
      <c r="I74" s="922"/>
      <c r="J74" s="691"/>
    </row>
    <row r="75" spans="1:10" ht="15" customHeight="1">
      <c r="A75" s="1061"/>
      <c r="B75" s="1062"/>
      <c r="C75" s="1007" t="s">
        <v>932</v>
      </c>
      <c r="D75" s="1008"/>
      <c r="E75" s="941"/>
      <c r="F75" s="924"/>
      <c r="G75" s="852" t="s">
        <v>1238</v>
      </c>
      <c r="H75" s="933" t="s">
        <v>1212</v>
      </c>
      <c r="I75" s="922" t="s">
        <v>933</v>
      </c>
      <c r="J75" s="691"/>
    </row>
    <row r="76" spans="1:10" ht="15" customHeight="1">
      <c r="A76" s="1061"/>
      <c r="B76" s="1062"/>
      <c r="C76" s="1007" t="s">
        <v>1112</v>
      </c>
      <c r="D76" s="1008"/>
      <c r="E76" s="941"/>
      <c r="F76" s="924"/>
      <c r="G76" s="852" t="s">
        <v>1111</v>
      </c>
      <c r="H76" s="933" t="s">
        <v>1213</v>
      </c>
      <c r="I76" s="922"/>
      <c r="J76" s="691"/>
    </row>
    <row r="77" spans="1:10" ht="15" customHeight="1">
      <c r="A77" s="1061"/>
      <c r="B77" s="1062"/>
      <c r="C77" s="1007" t="s">
        <v>934</v>
      </c>
      <c r="D77" s="1008"/>
      <c r="E77" s="941"/>
      <c r="F77" s="924"/>
      <c r="G77" s="852" t="s">
        <v>1108</v>
      </c>
      <c r="H77" s="876" t="s">
        <v>354</v>
      </c>
      <c r="I77" s="922" t="s">
        <v>935</v>
      </c>
      <c r="J77" s="691"/>
    </row>
    <row r="78" spans="1:10" ht="15" customHeight="1">
      <c r="A78" s="1061"/>
      <c r="B78" s="1062"/>
      <c r="C78" s="1007" t="s">
        <v>936</v>
      </c>
      <c r="D78" s="1008"/>
      <c r="E78" s="941"/>
      <c r="F78" s="924"/>
      <c r="G78" s="852" t="s">
        <v>1105</v>
      </c>
      <c r="H78" s="876" t="s">
        <v>354</v>
      </c>
      <c r="I78" s="974" t="s">
        <v>937</v>
      </c>
      <c r="J78" s="691"/>
    </row>
    <row r="79" spans="1:10" ht="51" customHeight="1">
      <c r="A79" s="1061"/>
      <c r="B79" s="1062"/>
      <c r="C79" s="1007" t="s">
        <v>1134</v>
      </c>
      <c r="D79" s="1008"/>
      <c r="E79" s="941"/>
      <c r="F79" s="921" t="s">
        <v>1167</v>
      </c>
      <c r="G79" s="852" t="s">
        <v>1239</v>
      </c>
      <c r="H79" s="933" t="s">
        <v>1214</v>
      </c>
      <c r="I79" s="974" t="s">
        <v>937</v>
      </c>
      <c r="J79" s="691"/>
    </row>
    <row r="80" spans="1:10" ht="15" customHeight="1">
      <c r="A80" s="1039" t="s">
        <v>938</v>
      </c>
      <c r="B80" s="1045"/>
      <c r="C80" s="1052" t="s">
        <v>939</v>
      </c>
      <c r="D80" s="1053"/>
      <c r="E80" s="948"/>
      <c r="F80" s="972" t="s">
        <v>1093</v>
      </c>
      <c r="G80" s="858"/>
      <c r="H80" s="881" t="s">
        <v>354</v>
      </c>
      <c r="I80" s="951" t="s">
        <v>895</v>
      </c>
      <c r="J80" s="691"/>
    </row>
    <row r="81" spans="1:10" ht="15" customHeight="1">
      <c r="A81" s="1043"/>
      <c r="B81" s="1047"/>
      <c r="C81" s="1050" t="s">
        <v>940</v>
      </c>
      <c r="D81" s="1051"/>
      <c r="E81" s="952"/>
      <c r="F81" s="968" t="s">
        <v>1141</v>
      </c>
      <c r="G81" s="853"/>
      <c r="H81" s="877" t="s">
        <v>354</v>
      </c>
      <c r="I81" s="922" t="s">
        <v>895</v>
      </c>
      <c r="J81" s="691"/>
    </row>
    <row r="82" spans="1:10" ht="25.05" customHeight="1">
      <c r="A82" s="1039" t="s">
        <v>1102</v>
      </c>
      <c r="B82" s="1040"/>
      <c r="C82" s="1052" t="s">
        <v>1103</v>
      </c>
      <c r="D82" s="1053"/>
      <c r="E82" s="948"/>
      <c r="F82" s="949" t="s">
        <v>1151</v>
      </c>
      <c r="G82" s="858" t="s">
        <v>1107</v>
      </c>
      <c r="H82" s="950" t="s">
        <v>1193</v>
      </c>
      <c r="I82" s="922"/>
      <c r="J82" s="691"/>
    </row>
    <row r="83" spans="1:10" ht="15" customHeight="1">
      <c r="A83" s="1041"/>
      <c r="B83" s="1042"/>
      <c r="C83" s="1007" t="s">
        <v>617</v>
      </c>
      <c r="D83" s="1008"/>
      <c r="E83" s="920"/>
      <c r="F83" s="924" t="s">
        <v>1168</v>
      </c>
      <c r="G83" s="852" t="s">
        <v>1106</v>
      </c>
      <c r="H83" s="876" t="s">
        <v>354</v>
      </c>
      <c r="I83" s="922"/>
      <c r="J83" s="691"/>
    </row>
    <row r="84" spans="1:10" ht="25.05" customHeight="1">
      <c r="A84" s="1041"/>
      <c r="B84" s="1042"/>
      <c r="C84" s="1013" t="s">
        <v>1128</v>
      </c>
      <c r="D84" s="1054"/>
      <c r="E84" s="1084"/>
      <c r="F84" s="1086" t="s">
        <v>1129</v>
      </c>
      <c r="G84" s="1077" t="s">
        <v>1240</v>
      </c>
      <c r="H84" s="982" t="s">
        <v>1194</v>
      </c>
      <c r="I84" s="922"/>
      <c r="J84" s="691"/>
    </row>
    <row r="85" spans="1:10" ht="25.05" customHeight="1">
      <c r="A85" s="1041"/>
      <c r="B85" s="1042"/>
      <c r="C85" s="1014"/>
      <c r="D85" s="1019"/>
      <c r="E85" s="1085"/>
      <c r="F85" s="1083"/>
      <c r="G85" s="1030"/>
      <c r="H85" s="973" t="s">
        <v>1195</v>
      </c>
      <c r="I85" s="922"/>
      <c r="J85" s="691"/>
    </row>
    <row r="86" spans="1:10" ht="15" customHeight="1">
      <c r="A86" s="1041"/>
      <c r="B86" s="1042"/>
      <c r="C86" s="1013" t="s">
        <v>941</v>
      </c>
      <c r="D86" s="1054"/>
      <c r="E86" s="983"/>
      <c r="F86" s="1074" t="s">
        <v>942</v>
      </c>
      <c r="G86" s="992" t="s">
        <v>1280</v>
      </c>
      <c r="H86" s="982" t="s">
        <v>1196</v>
      </c>
      <c r="I86" s="922"/>
      <c r="J86" s="691"/>
    </row>
    <row r="87" spans="1:10" ht="15" customHeight="1" thickBot="1">
      <c r="A87" s="1055"/>
      <c r="B87" s="1056"/>
      <c r="C87" s="1057"/>
      <c r="D87" s="1058"/>
      <c r="E87" s="984"/>
      <c r="F87" s="1075"/>
      <c r="G87" s="993"/>
      <c r="H87" s="985" t="s">
        <v>1197</v>
      </c>
      <c r="I87" s="922" t="s">
        <v>895</v>
      </c>
      <c r="J87" s="691"/>
    </row>
    <row r="88" spans="1:10">
      <c r="A88" s="886" t="s">
        <v>1095</v>
      </c>
      <c r="B88" s="882"/>
      <c r="C88" s="986"/>
      <c r="D88" s="986"/>
      <c r="E88" s="882"/>
      <c r="F88" s="882"/>
      <c r="G88" s="883"/>
      <c r="H88" s="884"/>
      <c r="I88" s="987"/>
    </row>
    <row r="89" spans="1:10" ht="13.8" thickBot="1">
      <c r="A89" s="859"/>
      <c r="B89" s="859"/>
      <c r="C89" s="988"/>
      <c r="D89" s="988"/>
      <c r="E89" s="859"/>
      <c r="F89" s="859"/>
      <c r="G89" s="861"/>
      <c r="H89" s="860"/>
      <c r="I89" s="989"/>
    </row>
    <row r="90" spans="1:10">
      <c r="C90" s="990"/>
      <c r="D90" s="990"/>
    </row>
    <row r="91" spans="1:10">
      <c r="C91" s="990"/>
      <c r="D91" s="990"/>
    </row>
    <row r="92" spans="1:10">
      <c r="C92" s="990"/>
      <c r="D92" s="990"/>
    </row>
    <row r="93" spans="1:10">
      <c r="C93" s="990"/>
      <c r="D93" s="990"/>
    </row>
    <row r="94" spans="1:10">
      <c r="C94" s="990"/>
      <c r="D94" s="990"/>
    </row>
    <row r="95" spans="1:10">
      <c r="C95" s="990"/>
      <c r="D95" s="990"/>
    </row>
    <row r="96" spans="1:10">
      <c r="C96" s="990"/>
      <c r="D96" s="990"/>
    </row>
    <row r="97" spans="3:4">
      <c r="C97" s="990"/>
      <c r="D97" s="990"/>
    </row>
    <row r="98" spans="3:4">
      <c r="C98" s="990"/>
      <c r="D98" s="990"/>
    </row>
    <row r="99" spans="3:4">
      <c r="C99" s="990"/>
      <c r="D99" s="990"/>
    </row>
    <row r="100" spans="3:4">
      <c r="C100" s="990"/>
      <c r="D100" s="990"/>
    </row>
  </sheetData>
  <mergeCells count="103">
    <mergeCell ref="E84:E85"/>
    <mergeCell ref="F84:F85"/>
    <mergeCell ref="C35:D35"/>
    <mergeCell ref="C77:D77"/>
    <mergeCell ref="G53:G65"/>
    <mergeCell ref="C38:D38"/>
    <mergeCell ref="C39:D39"/>
    <mergeCell ref="C40:D40"/>
    <mergeCell ref="C41:D41"/>
    <mergeCell ref="C42:D42"/>
    <mergeCell ref="G66:G67"/>
    <mergeCell ref="C36:D36"/>
    <mergeCell ref="C37:D37"/>
    <mergeCell ref="C64:D64"/>
    <mergeCell ref="F14:F15"/>
    <mergeCell ref="E14:E15"/>
    <mergeCell ref="G14:G15"/>
    <mergeCell ref="F86:F87"/>
    <mergeCell ref="C82:D82"/>
    <mergeCell ref="C76:D76"/>
    <mergeCell ref="G68:G70"/>
    <mergeCell ref="C56:D56"/>
    <mergeCell ref="C57:D57"/>
    <mergeCell ref="C58:D58"/>
    <mergeCell ref="C59:D59"/>
    <mergeCell ref="C60:D60"/>
    <mergeCell ref="C61:D61"/>
    <mergeCell ref="C68:D68"/>
    <mergeCell ref="C70:D70"/>
    <mergeCell ref="C74:D74"/>
    <mergeCell ref="C75:D75"/>
    <mergeCell ref="C79:D79"/>
    <mergeCell ref="F24:F26"/>
    <mergeCell ref="C19:D19"/>
    <mergeCell ref="C20:D20"/>
    <mergeCell ref="C22:D22"/>
    <mergeCell ref="G84:G85"/>
    <mergeCell ref="C65:D65"/>
    <mergeCell ref="A82:B87"/>
    <mergeCell ref="C86:D87"/>
    <mergeCell ref="C81:D81"/>
    <mergeCell ref="C63:D63"/>
    <mergeCell ref="A66:B67"/>
    <mergeCell ref="C66:D66"/>
    <mergeCell ref="C67:D67"/>
    <mergeCell ref="A53:B65"/>
    <mergeCell ref="C53:D53"/>
    <mergeCell ref="C54:D54"/>
    <mergeCell ref="C55:D55"/>
    <mergeCell ref="A71:B79"/>
    <mergeCell ref="C71:D71"/>
    <mergeCell ref="C72:D72"/>
    <mergeCell ref="C73:D73"/>
    <mergeCell ref="A80:B81"/>
    <mergeCell ref="C80:D80"/>
    <mergeCell ref="C62:D62"/>
    <mergeCell ref="A68:B70"/>
    <mergeCell ref="C69:D69"/>
    <mergeCell ref="C83:D83"/>
    <mergeCell ref="C78:D78"/>
    <mergeCell ref="C84:D85"/>
    <mergeCell ref="D14:D15"/>
    <mergeCell ref="C23:D23"/>
    <mergeCell ref="C24:C26"/>
    <mergeCell ref="C21:D21"/>
    <mergeCell ref="A32:B37"/>
    <mergeCell ref="A44:B52"/>
    <mergeCell ref="C44:D44"/>
    <mergeCell ref="C45:D45"/>
    <mergeCell ref="C46:D46"/>
    <mergeCell ref="C47:D47"/>
    <mergeCell ref="C48:D48"/>
    <mergeCell ref="C49:D49"/>
    <mergeCell ref="C52:D52"/>
    <mergeCell ref="C32:D32"/>
    <mergeCell ref="C33:D33"/>
    <mergeCell ref="C34:D34"/>
    <mergeCell ref="A38:B43"/>
    <mergeCell ref="C43:D43"/>
    <mergeCell ref="G86:G87"/>
    <mergeCell ref="A1:I1"/>
    <mergeCell ref="A3:B3"/>
    <mergeCell ref="C3:E3"/>
    <mergeCell ref="A4:B31"/>
    <mergeCell ref="C4:D4"/>
    <mergeCell ref="C5:D5"/>
    <mergeCell ref="C7:D7"/>
    <mergeCell ref="C8:D8"/>
    <mergeCell ref="C9:D9"/>
    <mergeCell ref="C10:D10"/>
    <mergeCell ref="C27:C29"/>
    <mergeCell ref="F27:F29"/>
    <mergeCell ref="I27:I29"/>
    <mergeCell ref="C16:D16"/>
    <mergeCell ref="C17:D17"/>
    <mergeCell ref="C18:D18"/>
    <mergeCell ref="C6:D6"/>
    <mergeCell ref="I24:I26"/>
    <mergeCell ref="C30:D30"/>
    <mergeCell ref="C31:D31"/>
    <mergeCell ref="G24:G26"/>
    <mergeCell ref="G27:G29"/>
    <mergeCell ref="C11:C15"/>
  </mergeCells>
  <phoneticPr fontId="13"/>
  <hyperlinks>
    <hyperlink ref="H66" location="'22'!A1" display="様式－22"/>
    <hyperlink ref="H67" location="'23'!A1" display="様式－23"/>
    <hyperlink ref="H68" location="'1'!A1" display="様式－1"/>
    <hyperlink ref="H75" location="'24'!A1" display="様式－24"/>
    <hyperlink ref="H87" location="'31'!A1" display="様式－31"/>
    <hyperlink ref="H32" location="'4'!A1" display="様式－4"/>
    <hyperlink ref="H34" location="'5'!A1" display="様式－5"/>
    <hyperlink ref="H44" location="'12'!A1" display="様式－12"/>
    <hyperlink ref="H45" location="'13'!A1" display="様式－13"/>
    <hyperlink ref="H46" location="'14'!A1" display="様式－14"/>
    <hyperlink ref="H47" location="'15'!A1" display="様式－15"/>
    <hyperlink ref="H52" location="'17'!A1" display="様式－17"/>
    <hyperlink ref="H53" location="'18'!A1" display="様式－18"/>
    <hyperlink ref="H54" location="'19'!A1" display="様式－19"/>
    <hyperlink ref="H55" location="'20'!A1" display="様式－20"/>
    <hyperlink ref="H35" location="'6'!A1" display="様式－6"/>
    <hyperlink ref="H14" location="'1'!A1" display="様式－1"/>
    <hyperlink ref="H71" location="品質管理総括!A1" display="任意様式（参考）"/>
    <hyperlink ref="H86" location="'30'!A1" display="様式－30"/>
    <hyperlink ref="H82" location="'27'!A1" display="様式－27"/>
    <hyperlink ref="H15" location="'2'!A1" display="'2'!A1"/>
    <hyperlink ref="H51" location="'16'!A1" display="様式－16"/>
    <hyperlink ref="H21" location="'3'!A1" display="様式－3"/>
    <hyperlink ref="H84" location="'28'!A1" display="様式－28"/>
    <hyperlink ref="H37" location="'8'!A1" display="様式－8"/>
    <hyperlink ref="H79" location="'26'!A1" display="様式－26"/>
    <hyperlink ref="H69" location="'2'!A1" display="'2'!A1"/>
    <hyperlink ref="H36" location="'7'!A1" display="様式－7"/>
    <hyperlink ref="H85" location="'29'!A1" display="様式－29"/>
    <hyperlink ref="H65" location="'21'!A1" display="様式－21"/>
    <hyperlink ref="H73" location="出来高数量!A1" display="任意様式（参考）"/>
    <hyperlink ref="H76" location="'25'!A1" display="様式－25"/>
    <hyperlink ref="H38" location="'9'!A1" display="様式－9"/>
    <hyperlink ref="H39" location="'10'!A1" display="様式－10"/>
    <hyperlink ref="H40" location="'11'!A1" display="様式－11"/>
    <hyperlink ref="H72" location="出来形管理総括!A1" display="任意様式(参考)"/>
    <hyperlink ref="H50" location="作業員名簿!A1" display="任意様式"/>
  </hyperlinks>
  <printOptions horizontalCentered="1"/>
  <pageMargins left="0.39370078740157483" right="0.23622047244094491" top="0.74803149606299213" bottom="0.74803149606299213" header="0.31496062992125984" footer="0.31496062992125984"/>
  <pageSetup paperSize="9" scale="59" orientation="portrait" r:id="rId1"/>
  <rowBreaks count="1" manualBreakCount="1">
    <brk id="5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K35"/>
  <sheetViews>
    <sheetView view="pageBreakPreview" zoomScale="80" zoomScaleNormal="95" zoomScaleSheetLayoutView="80" workbookViewId="0">
      <selection activeCell="A2" sqref="A2"/>
    </sheetView>
  </sheetViews>
  <sheetFormatPr defaultColWidth="9" defaultRowHeight="13.2"/>
  <cols>
    <col min="1" max="1" width="9.88671875" style="61" customWidth="1"/>
    <col min="2" max="2" width="2.77734375" style="61" customWidth="1"/>
    <col min="3" max="3" width="13.77734375" style="61" customWidth="1"/>
    <col min="4" max="4" width="7.21875" style="61" customWidth="1"/>
    <col min="5" max="5" width="10.77734375" style="61" customWidth="1"/>
    <col min="6" max="6" width="7" style="61" customWidth="1"/>
    <col min="7" max="7" width="5.88671875" style="61" customWidth="1"/>
    <col min="8" max="8" width="3.77734375" style="61" customWidth="1"/>
    <col min="9" max="9" width="7.77734375" style="61" customWidth="1"/>
    <col min="10" max="10" width="14" style="61" customWidth="1"/>
    <col min="11" max="11" width="4.21875" style="61" customWidth="1"/>
    <col min="12" max="16384" width="9" style="61"/>
  </cols>
  <sheetData>
    <row r="2" spans="1:11">
      <c r="A2" s="324" t="str">
        <f>'提出書類一覧 (ファイル分類）'!H37</f>
        <v>様式－8</v>
      </c>
    </row>
    <row r="5" spans="1:11">
      <c r="A5" s="77"/>
      <c r="B5" s="78"/>
      <c r="C5" s="78"/>
      <c r="D5" s="78"/>
      <c r="E5" s="78"/>
      <c r="F5" s="78"/>
      <c r="G5" s="78"/>
      <c r="H5" s="78"/>
      <c r="I5" s="78"/>
      <c r="J5" s="78"/>
      <c r="K5" s="78"/>
    </row>
    <row r="6" spans="1:11">
      <c r="A6" s="78"/>
      <c r="B6" s="78"/>
      <c r="C6" s="78"/>
      <c r="D6" s="78"/>
      <c r="E6" s="78"/>
      <c r="F6" s="78"/>
      <c r="G6" s="78"/>
      <c r="H6" s="78"/>
      <c r="I6" s="78"/>
      <c r="J6" s="78"/>
      <c r="K6" s="78"/>
    </row>
    <row r="7" spans="1:11" ht="19.2">
      <c r="A7" s="1286" t="s">
        <v>150</v>
      </c>
      <c r="B7" s="1286"/>
      <c r="C7" s="1286"/>
      <c r="D7" s="1286"/>
      <c r="E7" s="1286"/>
      <c r="F7" s="1286"/>
      <c r="G7" s="1286"/>
      <c r="H7" s="1286"/>
      <c r="I7" s="1286"/>
      <c r="J7" s="1286"/>
      <c r="K7" s="1286"/>
    </row>
    <row r="8" spans="1:11">
      <c r="A8" s="78"/>
      <c r="B8" s="78"/>
      <c r="C8" s="78"/>
      <c r="D8" s="78"/>
      <c r="E8" s="78"/>
      <c r="F8" s="78"/>
      <c r="G8" s="78"/>
      <c r="H8" s="78"/>
      <c r="I8" s="78"/>
      <c r="J8" s="78"/>
      <c r="K8" s="78"/>
    </row>
    <row r="9" spans="1:11">
      <c r="A9" s="78"/>
      <c r="B9" s="78"/>
      <c r="C9" s="78"/>
      <c r="D9" s="78"/>
      <c r="E9" s="78"/>
      <c r="F9" s="78"/>
      <c r="G9" s="78"/>
      <c r="H9" s="78"/>
      <c r="I9" s="78"/>
      <c r="J9" s="78"/>
      <c r="K9" s="78"/>
    </row>
    <row r="10" spans="1:11">
      <c r="A10" s="78"/>
      <c r="B10" s="78"/>
      <c r="C10" s="78"/>
      <c r="D10" s="78"/>
      <c r="E10" s="78"/>
      <c r="F10" s="78"/>
      <c r="G10" s="78"/>
      <c r="H10" s="78"/>
      <c r="I10" s="78"/>
      <c r="J10" s="78"/>
      <c r="K10" s="78"/>
    </row>
    <row r="11" spans="1:11">
      <c r="A11" s="78"/>
      <c r="B11" s="78"/>
      <c r="C11" s="78"/>
      <c r="D11" s="78"/>
      <c r="E11" s="78"/>
      <c r="F11" s="78"/>
      <c r="G11" s="78"/>
      <c r="H11" s="78"/>
      <c r="I11" s="78"/>
      <c r="J11" s="78"/>
      <c r="K11" s="78"/>
    </row>
    <row r="12" spans="1:11">
      <c r="A12" s="1287" t="str">
        <f>入力シート!C5</f>
        <v>久留米市長</v>
      </c>
      <c r="B12" s="1287"/>
      <c r="C12" s="1287"/>
      <c r="D12" s="1287"/>
      <c r="E12" s="78" t="s">
        <v>126</v>
      </c>
      <c r="F12" s="78"/>
      <c r="G12" s="78"/>
      <c r="H12" s="78"/>
      <c r="I12" s="78"/>
      <c r="J12" s="78"/>
      <c r="K12" s="78"/>
    </row>
    <row r="13" spans="1:11">
      <c r="A13" s="78"/>
      <c r="B13" s="78"/>
      <c r="C13" s="78"/>
      <c r="D13" s="78"/>
      <c r="E13" s="78"/>
      <c r="F13" s="78"/>
      <c r="G13" s="78"/>
      <c r="H13" s="79" t="s">
        <v>125</v>
      </c>
      <c r="I13" s="1288">
        <v>45083</v>
      </c>
      <c r="J13" s="1288"/>
      <c r="K13" s="1288"/>
    </row>
    <row r="14" spans="1:11">
      <c r="A14" s="78"/>
      <c r="B14" s="78"/>
      <c r="C14" s="78"/>
      <c r="D14" s="78"/>
      <c r="E14" s="78"/>
      <c r="F14" s="78"/>
      <c r="G14" s="78"/>
      <c r="I14" s="120"/>
      <c r="J14" s="120"/>
      <c r="K14" s="120"/>
    </row>
    <row r="15" spans="1:11">
      <c r="A15" s="78"/>
      <c r="B15" s="78"/>
      <c r="C15" s="78"/>
      <c r="D15" s="78"/>
      <c r="E15" s="78"/>
      <c r="F15" s="78"/>
      <c r="G15" s="124" t="s">
        <v>187</v>
      </c>
      <c r="H15" s="1289" t="str">
        <f>入力シート!C25</f>
        <v>久留米市〇〇町１２３</v>
      </c>
      <c r="I15" s="1290"/>
      <c r="J15" s="1290"/>
      <c r="K15" s="1290"/>
    </row>
    <row r="16" spans="1:11">
      <c r="A16" s="78"/>
      <c r="B16" s="78"/>
      <c r="C16" s="78"/>
      <c r="D16" s="78"/>
      <c r="E16" s="78"/>
      <c r="F16" s="78"/>
      <c r="G16" s="78"/>
      <c r="H16" s="1290"/>
      <c r="I16" s="1290"/>
      <c r="J16" s="1290"/>
      <c r="K16" s="1290"/>
    </row>
    <row r="17" spans="1:11" ht="13.5" customHeight="1">
      <c r="A17" s="78"/>
      <c r="B17" s="78"/>
      <c r="C17" s="78"/>
      <c r="D17" s="78"/>
      <c r="E17" s="78"/>
      <c r="F17" s="80"/>
      <c r="G17" s="78"/>
      <c r="H17" s="1297" t="str">
        <f>入力シート!C26</f>
        <v>(株）久留米〇〇</v>
      </c>
      <c r="I17" s="1298"/>
      <c r="J17" s="1298"/>
      <c r="K17" s="1298"/>
    </row>
    <row r="18" spans="1:11">
      <c r="A18" s="78"/>
      <c r="B18" s="78"/>
      <c r="C18" s="78"/>
      <c r="D18" s="78"/>
      <c r="E18" s="78"/>
      <c r="F18" s="80"/>
      <c r="G18" s="130" t="s">
        <v>151</v>
      </c>
      <c r="H18" s="1297" t="str">
        <f>入力シート!C27</f>
        <v>代表取締役　久留米一郎</v>
      </c>
      <c r="I18" s="1298"/>
      <c r="J18" s="1298"/>
      <c r="K18" s="181"/>
    </row>
    <row r="19" spans="1:11">
      <c r="A19" s="78"/>
      <c r="B19" s="78"/>
      <c r="C19" s="78"/>
      <c r="D19" s="78"/>
      <c r="E19" s="78"/>
      <c r="F19" s="78"/>
      <c r="G19" s="131" t="s">
        <v>152</v>
      </c>
      <c r="H19" s="1297" t="str">
        <f>入力シート!C16</f>
        <v>久留米次郎</v>
      </c>
      <c r="I19" s="1297"/>
      <c r="J19" s="1297"/>
      <c r="K19" s="182"/>
    </row>
    <row r="20" spans="1:11">
      <c r="A20" s="78"/>
      <c r="B20" s="78"/>
      <c r="C20" s="78"/>
      <c r="D20" s="78"/>
      <c r="E20" s="78"/>
      <c r="F20" s="78"/>
      <c r="G20" s="78"/>
      <c r="H20" s="78"/>
      <c r="I20" s="78"/>
      <c r="J20" s="78"/>
      <c r="K20" s="78"/>
    </row>
    <row r="21" spans="1:11">
      <c r="A21" s="78" t="s">
        <v>153</v>
      </c>
      <c r="B21" s="78"/>
      <c r="C21" s="78"/>
      <c r="D21" s="78"/>
      <c r="E21" s="78"/>
      <c r="F21" s="78"/>
      <c r="G21" s="78"/>
      <c r="H21" s="78"/>
      <c r="I21" s="78"/>
      <c r="J21" s="78"/>
      <c r="K21" s="78"/>
    </row>
    <row r="22" spans="1:11">
      <c r="A22" s="78"/>
      <c r="B22" s="78"/>
      <c r="C22" s="78"/>
      <c r="D22" s="78"/>
      <c r="E22" s="78"/>
      <c r="F22" s="78"/>
      <c r="G22" s="78"/>
      <c r="H22" s="78"/>
      <c r="I22" s="78"/>
      <c r="J22" s="78"/>
      <c r="K22" s="78"/>
    </row>
    <row r="23" spans="1:11">
      <c r="A23" s="81" t="s">
        <v>12</v>
      </c>
      <c r="B23" s="81"/>
      <c r="C23" s="81"/>
      <c r="D23" s="81"/>
      <c r="E23" s="81"/>
      <c r="F23" s="81"/>
      <c r="G23" s="81"/>
      <c r="H23" s="81"/>
      <c r="I23" s="81"/>
      <c r="J23" s="81"/>
      <c r="K23" s="81"/>
    </row>
    <row r="24" spans="1:11">
      <c r="A24" s="78"/>
      <c r="B24" s="78"/>
      <c r="C24" s="78"/>
      <c r="D24" s="78"/>
      <c r="E24" s="78"/>
      <c r="F24" s="78"/>
      <c r="G24" s="78"/>
      <c r="H24" s="78"/>
      <c r="I24" s="78"/>
      <c r="J24" s="78"/>
      <c r="K24" s="78"/>
    </row>
    <row r="25" spans="1:11" ht="33" customHeight="1">
      <c r="A25" s="116" t="s">
        <v>154</v>
      </c>
      <c r="B25" s="1299" t="str">
        <f>"第50"&amp;入力シート!C3&amp;"-"&amp;入力シート!C4&amp;"号　"&amp;入力シート!C10</f>
        <v>第505-街第〇〇号号　△△△町▲▲▲工事</v>
      </c>
      <c r="C25" s="1300"/>
      <c r="D25" s="1300"/>
      <c r="E25" s="1300"/>
      <c r="F25" s="1300"/>
      <c r="G25" s="1301"/>
      <c r="H25" s="1302" t="s">
        <v>127</v>
      </c>
      <c r="I25" s="1303"/>
      <c r="J25" s="1304">
        <f>入力シート!C13</f>
        <v>45108</v>
      </c>
      <c r="K25" s="1305"/>
    </row>
    <row r="26" spans="1:11" ht="30" customHeight="1">
      <c r="A26" s="1293" t="s">
        <v>196</v>
      </c>
      <c r="B26" s="1294"/>
      <c r="C26" s="1306" t="s">
        <v>189</v>
      </c>
      <c r="D26" s="1306" t="s">
        <v>197</v>
      </c>
      <c r="E26" s="1271" t="s">
        <v>190</v>
      </c>
      <c r="F26" s="1272"/>
      <c r="G26" s="1272"/>
      <c r="H26" s="1272"/>
      <c r="I26" s="1273"/>
      <c r="J26" s="1293" t="s">
        <v>200</v>
      </c>
      <c r="K26" s="1294"/>
    </row>
    <row r="27" spans="1:11" ht="30" customHeight="1">
      <c r="A27" s="1295"/>
      <c r="B27" s="1296"/>
      <c r="C27" s="1307"/>
      <c r="D27" s="1307"/>
      <c r="E27" s="132" t="s">
        <v>156</v>
      </c>
      <c r="F27" s="1291" t="s">
        <v>198</v>
      </c>
      <c r="G27" s="1292"/>
      <c r="H27" s="1291" t="s">
        <v>199</v>
      </c>
      <c r="I27" s="1292"/>
      <c r="J27" s="1295"/>
      <c r="K27" s="1296"/>
    </row>
    <row r="28" spans="1:11" ht="20.25" customHeight="1">
      <c r="A28" s="1274"/>
      <c r="B28" s="1275"/>
      <c r="C28" s="1280"/>
      <c r="D28" s="1280"/>
      <c r="E28" s="1283"/>
      <c r="F28" s="1259"/>
      <c r="G28" s="1260"/>
      <c r="H28" s="1259"/>
      <c r="I28" s="1260"/>
      <c r="J28" s="1265"/>
      <c r="K28" s="1266"/>
    </row>
    <row r="29" spans="1:11" ht="20.25" customHeight="1">
      <c r="A29" s="1276"/>
      <c r="B29" s="1277"/>
      <c r="C29" s="1281"/>
      <c r="D29" s="1281"/>
      <c r="E29" s="1284"/>
      <c r="F29" s="1261"/>
      <c r="G29" s="1262"/>
      <c r="H29" s="1261"/>
      <c r="I29" s="1262"/>
      <c r="J29" s="1267"/>
      <c r="K29" s="1268"/>
    </row>
    <row r="30" spans="1:11" ht="20.25" customHeight="1">
      <c r="A30" s="1278"/>
      <c r="B30" s="1279"/>
      <c r="C30" s="1282"/>
      <c r="D30" s="1282"/>
      <c r="E30" s="1285"/>
      <c r="F30" s="1263"/>
      <c r="G30" s="1264"/>
      <c r="H30" s="1263"/>
      <c r="I30" s="1264"/>
      <c r="J30" s="1269"/>
      <c r="K30" s="1270"/>
    </row>
    <row r="31" spans="1:11" ht="60" customHeight="1">
      <c r="A31" s="1253"/>
      <c r="B31" s="1254"/>
      <c r="C31" s="158"/>
      <c r="D31" s="158"/>
      <c r="E31" s="159"/>
      <c r="F31" s="1255"/>
      <c r="G31" s="1256"/>
      <c r="H31" s="1255"/>
      <c r="I31" s="1256"/>
      <c r="J31" s="1257"/>
      <c r="K31" s="1258"/>
    </row>
    <row r="32" spans="1:11" ht="60" customHeight="1">
      <c r="A32" s="1253"/>
      <c r="B32" s="1254"/>
      <c r="C32" s="158"/>
      <c r="D32" s="158"/>
      <c r="E32" s="159"/>
      <c r="F32" s="1255"/>
      <c r="G32" s="1256"/>
      <c r="H32" s="1255"/>
      <c r="I32" s="1256"/>
      <c r="J32" s="1257"/>
      <c r="K32" s="1258"/>
    </row>
    <row r="33" spans="1:11" ht="60" customHeight="1">
      <c r="A33" s="1253"/>
      <c r="B33" s="1254"/>
      <c r="C33" s="158"/>
      <c r="D33" s="158"/>
      <c r="E33" s="159"/>
      <c r="F33" s="1255"/>
      <c r="G33" s="1256"/>
      <c r="H33" s="1255"/>
      <c r="I33" s="1256"/>
      <c r="J33" s="1257"/>
      <c r="K33" s="1258"/>
    </row>
    <row r="34" spans="1:11" ht="60" customHeight="1">
      <c r="A34" s="1253"/>
      <c r="B34" s="1254"/>
      <c r="C34" s="158"/>
      <c r="D34" s="158"/>
      <c r="E34" s="159"/>
      <c r="F34" s="1255"/>
      <c r="G34" s="1256"/>
      <c r="H34" s="1255"/>
      <c r="I34" s="1256"/>
      <c r="J34" s="1257"/>
      <c r="K34" s="1258"/>
    </row>
    <row r="35" spans="1:11">
      <c r="A35" s="82"/>
      <c r="B35" s="82"/>
      <c r="C35" s="82"/>
      <c r="D35" s="82"/>
      <c r="E35" s="82"/>
      <c r="F35" s="82"/>
      <c r="G35" s="82"/>
      <c r="H35" s="82"/>
      <c r="I35" s="82"/>
      <c r="J35" s="82"/>
      <c r="K35" s="82"/>
    </row>
  </sheetData>
  <mergeCells count="4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 ref="H28:I30"/>
    <mergeCell ref="J28:K30"/>
    <mergeCell ref="E26:I26"/>
    <mergeCell ref="A31:B31"/>
    <mergeCell ref="F31:G31"/>
    <mergeCell ref="H31:I31"/>
    <mergeCell ref="J31:K31"/>
    <mergeCell ref="A28:B30"/>
    <mergeCell ref="C28:C30"/>
    <mergeCell ref="D28:D30"/>
    <mergeCell ref="E28:E30"/>
    <mergeCell ref="F28:G30"/>
    <mergeCell ref="A34:B34"/>
    <mergeCell ref="F34:G34"/>
    <mergeCell ref="H34:I34"/>
    <mergeCell ref="J34:K34"/>
    <mergeCell ref="A32:B32"/>
    <mergeCell ref="F32:G32"/>
    <mergeCell ref="H32:I32"/>
    <mergeCell ref="J32:K32"/>
    <mergeCell ref="A33:B33"/>
    <mergeCell ref="F33:G33"/>
    <mergeCell ref="H33:I33"/>
    <mergeCell ref="J33:K33"/>
  </mergeCells>
  <phoneticPr fontId="13"/>
  <printOptions horizontalCentered="1" gridLinesSet="0"/>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G44"/>
  <sheetViews>
    <sheetView view="pageBreakPreview" zoomScale="80" zoomScaleNormal="100" zoomScaleSheetLayoutView="80" workbookViewId="0">
      <selection activeCell="A2" sqref="A2"/>
    </sheetView>
  </sheetViews>
  <sheetFormatPr defaultRowHeight="13.2"/>
  <cols>
    <col min="1" max="2" width="14.33203125" style="188" customWidth="1"/>
    <col min="3" max="4" width="7.6640625" style="188" customWidth="1"/>
    <col min="5" max="5" width="13.88671875" style="188" customWidth="1"/>
    <col min="6" max="6" width="9" style="188"/>
    <col min="7" max="7" width="15" style="188" customWidth="1"/>
    <col min="8" max="256" width="9" style="188"/>
    <col min="257" max="258" width="14.33203125" style="188" customWidth="1"/>
    <col min="259" max="260" width="7.6640625" style="188" customWidth="1"/>
    <col min="261" max="261" width="13.88671875" style="188" customWidth="1"/>
    <col min="262" max="262" width="9" style="188"/>
    <col min="263" max="263" width="15" style="188" customWidth="1"/>
    <col min="264" max="512" width="9" style="188"/>
    <col min="513" max="514" width="14.33203125" style="188" customWidth="1"/>
    <col min="515" max="516" width="7.6640625" style="188" customWidth="1"/>
    <col min="517" max="517" width="13.88671875" style="188" customWidth="1"/>
    <col min="518" max="518" width="9" style="188"/>
    <col min="519" max="519" width="15" style="188" customWidth="1"/>
    <col min="520" max="768" width="9" style="188"/>
    <col min="769" max="770" width="14.33203125" style="188" customWidth="1"/>
    <col min="771" max="772" width="7.6640625" style="188" customWidth="1"/>
    <col min="773" max="773" width="13.88671875" style="188" customWidth="1"/>
    <col min="774" max="774" width="9" style="188"/>
    <col min="775" max="775" width="15" style="188" customWidth="1"/>
    <col min="776" max="1024" width="9" style="188"/>
    <col min="1025" max="1026" width="14.33203125" style="188" customWidth="1"/>
    <col min="1027" max="1028" width="7.6640625" style="188" customWidth="1"/>
    <col min="1029" max="1029" width="13.88671875" style="188" customWidth="1"/>
    <col min="1030" max="1030" width="9" style="188"/>
    <col min="1031" max="1031" width="15" style="188" customWidth="1"/>
    <col min="1032" max="1280" width="9" style="188"/>
    <col min="1281" max="1282" width="14.33203125" style="188" customWidth="1"/>
    <col min="1283" max="1284" width="7.6640625" style="188" customWidth="1"/>
    <col min="1285" max="1285" width="13.88671875" style="188" customWidth="1"/>
    <col min="1286" max="1286" width="9" style="188"/>
    <col min="1287" max="1287" width="15" style="188" customWidth="1"/>
    <col min="1288" max="1536" width="9" style="188"/>
    <col min="1537" max="1538" width="14.33203125" style="188" customWidth="1"/>
    <col min="1539" max="1540" width="7.6640625" style="188" customWidth="1"/>
    <col min="1541" max="1541" width="13.88671875" style="188" customWidth="1"/>
    <col min="1542" max="1542" width="9" style="188"/>
    <col min="1543" max="1543" width="15" style="188" customWidth="1"/>
    <col min="1544" max="1792" width="9" style="188"/>
    <col min="1793" max="1794" width="14.33203125" style="188" customWidth="1"/>
    <col min="1795" max="1796" width="7.6640625" style="188" customWidth="1"/>
    <col min="1797" max="1797" width="13.88671875" style="188" customWidth="1"/>
    <col min="1798" max="1798" width="9" style="188"/>
    <col min="1799" max="1799" width="15" style="188" customWidth="1"/>
    <col min="1800" max="2048" width="9" style="188"/>
    <col min="2049" max="2050" width="14.33203125" style="188" customWidth="1"/>
    <col min="2051" max="2052" width="7.6640625" style="188" customWidth="1"/>
    <col min="2053" max="2053" width="13.88671875" style="188" customWidth="1"/>
    <col min="2054" max="2054" width="9" style="188"/>
    <col min="2055" max="2055" width="15" style="188" customWidth="1"/>
    <col min="2056" max="2304" width="9" style="188"/>
    <col min="2305" max="2306" width="14.33203125" style="188" customWidth="1"/>
    <col min="2307" max="2308" width="7.6640625" style="188" customWidth="1"/>
    <col min="2309" max="2309" width="13.88671875" style="188" customWidth="1"/>
    <col min="2310" max="2310" width="9" style="188"/>
    <col min="2311" max="2311" width="15" style="188" customWidth="1"/>
    <col min="2312" max="2560" width="9" style="188"/>
    <col min="2561" max="2562" width="14.33203125" style="188" customWidth="1"/>
    <col min="2563" max="2564" width="7.6640625" style="188" customWidth="1"/>
    <col min="2565" max="2565" width="13.88671875" style="188" customWidth="1"/>
    <col min="2566" max="2566" width="9" style="188"/>
    <col min="2567" max="2567" width="15" style="188" customWidth="1"/>
    <col min="2568" max="2816" width="9" style="188"/>
    <col min="2817" max="2818" width="14.33203125" style="188" customWidth="1"/>
    <col min="2819" max="2820" width="7.6640625" style="188" customWidth="1"/>
    <col min="2821" max="2821" width="13.88671875" style="188" customWidth="1"/>
    <col min="2822" max="2822" width="9" style="188"/>
    <col min="2823" max="2823" width="15" style="188" customWidth="1"/>
    <col min="2824" max="3072" width="9" style="188"/>
    <col min="3073" max="3074" width="14.33203125" style="188" customWidth="1"/>
    <col min="3075" max="3076" width="7.6640625" style="188" customWidth="1"/>
    <col min="3077" max="3077" width="13.88671875" style="188" customWidth="1"/>
    <col min="3078" max="3078" width="9" style="188"/>
    <col min="3079" max="3079" width="15" style="188" customWidth="1"/>
    <col min="3080" max="3328" width="9" style="188"/>
    <col min="3329" max="3330" width="14.33203125" style="188" customWidth="1"/>
    <col min="3331" max="3332" width="7.6640625" style="188" customWidth="1"/>
    <col min="3333" max="3333" width="13.88671875" style="188" customWidth="1"/>
    <col min="3334" max="3334" width="9" style="188"/>
    <col min="3335" max="3335" width="15" style="188" customWidth="1"/>
    <col min="3336" max="3584" width="9" style="188"/>
    <col min="3585" max="3586" width="14.33203125" style="188" customWidth="1"/>
    <col min="3587" max="3588" width="7.6640625" style="188" customWidth="1"/>
    <col min="3589" max="3589" width="13.88671875" style="188" customWidth="1"/>
    <col min="3590" max="3590" width="9" style="188"/>
    <col min="3591" max="3591" width="15" style="188" customWidth="1"/>
    <col min="3592" max="3840" width="9" style="188"/>
    <col min="3841" max="3842" width="14.33203125" style="188" customWidth="1"/>
    <col min="3843" max="3844" width="7.6640625" style="188" customWidth="1"/>
    <col min="3845" max="3845" width="13.88671875" style="188" customWidth="1"/>
    <col min="3846" max="3846" width="9" style="188"/>
    <col min="3847" max="3847" width="15" style="188" customWidth="1"/>
    <col min="3848" max="4096" width="9" style="188"/>
    <col min="4097" max="4098" width="14.33203125" style="188" customWidth="1"/>
    <col min="4099" max="4100" width="7.6640625" style="188" customWidth="1"/>
    <col min="4101" max="4101" width="13.88671875" style="188" customWidth="1"/>
    <col min="4102" max="4102" width="9" style="188"/>
    <col min="4103" max="4103" width="15" style="188" customWidth="1"/>
    <col min="4104" max="4352" width="9" style="188"/>
    <col min="4353" max="4354" width="14.33203125" style="188" customWidth="1"/>
    <col min="4355" max="4356" width="7.6640625" style="188" customWidth="1"/>
    <col min="4357" max="4357" width="13.88671875" style="188" customWidth="1"/>
    <col min="4358" max="4358" width="9" style="188"/>
    <col min="4359" max="4359" width="15" style="188" customWidth="1"/>
    <col min="4360" max="4608" width="9" style="188"/>
    <col min="4609" max="4610" width="14.33203125" style="188" customWidth="1"/>
    <col min="4611" max="4612" width="7.6640625" style="188" customWidth="1"/>
    <col min="4613" max="4613" width="13.88671875" style="188" customWidth="1"/>
    <col min="4614" max="4614" width="9" style="188"/>
    <col min="4615" max="4615" width="15" style="188" customWidth="1"/>
    <col min="4616" max="4864" width="9" style="188"/>
    <col min="4865" max="4866" width="14.33203125" style="188" customWidth="1"/>
    <col min="4867" max="4868" width="7.6640625" style="188" customWidth="1"/>
    <col min="4869" max="4869" width="13.88671875" style="188" customWidth="1"/>
    <col min="4870" max="4870" width="9" style="188"/>
    <col min="4871" max="4871" width="15" style="188" customWidth="1"/>
    <col min="4872" max="5120" width="9" style="188"/>
    <col min="5121" max="5122" width="14.33203125" style="188" customWidth="1"/>
    <col min="5123" max="5124" width="7.6640625" style="188" customWidth="1"/>
    <col min="5125" max="5125" width="13.88671875" style="188" customWidth="1"/>
    <col min="5126" max="5126" width="9" style="188"/>
    <col min="5127" max="5127" width="15" style="188" customWidth="1"/>
    <col min="5128" max="5376" width="9" style="188"/>
    <col min="5377" max="5378" width="14.33203125" style="188" customWidth="1"/>
    <col min="5379" max="5380" width="7.6640625" style="188" customWidth="1"/>
    <col min="5381" max="5381" width="13.88671875" style="188" customWidth="1"/>
    <col min="5382" max="5382" width="9" style="188"/>
    <col min="5383" max="5383" width="15" style="188" customWidth="1"/>
    <col min="5384" max="5632" width="9" style="188"/>
    <col min="5633" max="5634" width="14.33203125" style="188" customWidth="1"/>
    <col min="5635" max="5636" width="7.6640625" style="188" customWidth="1"/>
    <col min="5637" max="5637" width="13.88671875" style="188" customWidth="1"/>
    <col min="5638" max="5638" width="9" style="188"/>
    <col min="5639" max="5639" width="15" style="188" customWidth="1"/>
    <col min="5640" max="5888" width="9" style="188"/>
    <col min="5889" max="5890" width="14.33203125" style="188" customWidth="1"/>
    <col min="5891" max="5892" width="7.6640625" style="188" customWidth="1"/>
    <col min="5893" max="5893" width="13.88671875" style="188" customWidth="1"/>
    <col min="5894" max="5894" width="9" style="188"/>
    <col min="5895" max="5895" width="15" style="188" customWidth="1"/>
    <col min="5896" max="6144" width="9" style="188"/>
    <col min="6145" max="6146" width="14.33203125" style="188" customWidth="1"/>
    <col min="6147" max="6148" width="7.6640625" style="188" customWidth="1"/>
    <col min="6149" max="6149" width="13.88671875" style="188" customWidth="1"/>
    <col min="6150" max="6150" width="9" style="188"/>
    <col min="6151" max="6151" width="15" style="188" customWidth="1"/>
    <col min="6152" max="6400" width="9" style="188"/>
    <col min="6401" max="6402" width="14.33203125" style="188" customWidth="1"/>
    <col min="6403" max="6404" width="7.6640625" style="188" customWidth="1"/>
    <col min="6405" max="6405" width="13.88671875" style="188" customWidth="1"/>
    <col min="6406" max="6406" width="9" style="188"/>
    <col min="6407" max="6407" width="15" style="188" customWidth="1"/>
    <col min="6408" max="6656" width="9" style="188"/>
    <col min="6657" max="6658" width="14.33203125" style="188" customWidth="1"/>
    <col min="6659" max="6660" width="7.6640625" style="188" customWidth="1"/>
    <col min="6661" max="6661" width="13.88671875" style="188" customWidth="1"/>
    <col min="6662" max="6662" width="9" style="188"/>
    <col min="6663" max="6663" width="15" style="188" customWidth="1"/>
    <col min="6664" max="6912" width="9" style="188"/>
    <col min="6913" max="6914" width="14.33203125" style="188" customWidth="1"/>
    <col min="6915" max="6916" width="7.6640625" style="188" customWidth="1"/>
    <col min="6917" max="6917" width="13.88671875" style="188" customWidth="1"/>
    <col min="6918" max="6918" width="9" style="188"/>
    <col min="6919" max="6919" width="15" style="188" customWidth="1"/>
    <col min="6920" max="7168" width="9" style="188"/>
    <col min="7169" max="7170" width="14.33203125" style="188" customWidth="1"/>
    <col min="7171" max="7172" width="7.6640625" style="188" customWidth="1"/>
    <col min="7173" max="7173" width="13.88671875" style="188" customWidth="1"/>
    <col min="7174" max="7174" width="9" style="188"/>
    <col min="7175" max="7175" width="15" style="188" customWidth="1"/>
    <col min="7176" max="7424" width="9" style="188"/>
    <col min="7425" max="7426" width="14.33203125" style="188" customWidth="1"/>
    <col min="7427" max="7428" width="7.6640625" style="188" customWidth="1"/>
    <col min="7429" max="7429" width="13.88671875" style="188" customWidth="1"/>
    <col min="7430" max="7430" width="9" style="188"/>
    <col min="7431" max="7431" width="15" style="188" customWidth="1"/>
    <col min="7432" max="7680" width="9" style="188"/>
    <col min="7681" max="7682" width="14.33203125" style="188" customWidth="1"/>
    <col min="7683" max="7684" width="7.6640625" style="188" customWidth="1"/>
    <col min="7685" max="7685" width="13.88671875" style="188" customWidth="1"/>
    <col min="7686" max="7686" width="9" style="188"/>
    <col min="7687" max="7687" width="15" style="188" customWidth="1"/>
    <col min="7688" max="7936" width="9" style="188"/>
    <col min="7937" max="7938" width="14.33203125" style="188" customWidth="1"/>
    <col min="7939" max="7940" width="7.6640625" style="188" customWidth="1"/>
    <col min="7941" max="7941" width="13.88671875" style="188" customWidth="1"/>
    <col min="7942" max="7942" width="9" style="188"/>
    <col min="7943" max="7943" width="15" style="188" customWidth="1"/>
    <col min="7944" max="8192" width="9" style="188"/>
    <col min="8193" max="8194" width="14.33203125" style="188" customWidth="1"/>
    <col min="8195" max="8196" width="7.6640625" style="188" customWidth="1"/>
    <col min="8197" max="8197" width="13.88671875" style="188" customWidth="1"/>
    <col min="8198" max="8198" width="9" style="188"/>
    <col min="8199" max="8199" width="15" style="188" customWidth="1"/>
    <col min="8200" max="8448" width="9" style="188"/>
    <col min="8449" max="8450" width="14.33203125" style="188" customWidth="1"/>
    <col min="8451" max="8452" width="7.6640625" style="188" customWidth="1"/>
    <col min="8453" max="8453" width="13.88671875" style="188" customWidth="1"/>
    <col min="8454" max="8454" width="9" style="188"/>
    <col min="8455" max="8455" width="15" style="188" customWidth="1"/>
    <col min="8456" max="8704" width="9" style="188"/>
    <col min="8705" max="8706" width="14.33203125" style="188" customWidth="1"/>
    <col min="8707" max="8708" width="7.6640625" style="188" customWidth="1"/>
    <col min="8709" max="8709" width="13.88671875" style="188" customWidth="1"/>
    <col min="8710" max="8710" width="9" style="188"/>
    <col min="8711" max="8711" width="15" style="188" customWidth="1"/>
    <col min="8712" max="8960" width="9" style="188"/>
    <col min="8961" max="8962" width="14.33203125" style="188" customWidth="1"/>
    <col min="8963" max="8964" width="7.6640625" style="188" customWidth="1"/>
    <col min="8965" max="8965" width="13.88671875" style="188" customWidth="1"/>
    <col min="8966" max="8966" width="9" style="188"/>
    <col min="8967" max="8967" width="15" style="188" customWidth="1"/>
    <col min="8968" max="9216" width="9" style="188"/>
    <col min="9217" max="9218" width="14.33203125" style="188" customWidth="1"/>
    <col min="9219" max="9220" width="7.6640625" style="188" customWidth="1"/>
    <col min="9221" max="9221" width="13.88671875" style="188" customWidth="1"/>
    <col min="9222" max="9222" width="9" style="188"/>
    <col min="9223" max="9223" width="15" style="188" customWidth="1"/>
    <col min="9224" max="9472" width="9" style="188"/>
    <col min="9473" max="9474" width="14.33203125" style="188" customWidth="1"/>
    <col min="9475" max="9476" width="7.6640625" style="188" customWidth="1"/>
    <col min="9477" max="9477" width="13.88671875" style="188" customWidth="1"/>
    <col min="9478" max="9478" width="9" style="188"/>
    <col min="9479" max="9479" width="15" style="188" customWidth="1"/>
    <col min="9480" max="9728" width="9" style="188"/>
    <col min="9729" max="9730" width="14.33203125" style="188" customWidth="1"/>
    <col min="9731" max="9732" width="7.6640625" style="188" customWidth="1"/>
    <col min="9733" max="9733" width="13.88671875" style="188" customWidth="1"/>
    <col min="9734" max="9734" width="9" style="188"/>
    <col min="9735" max="9735" width="15" style="188" customWidth="1"/>
    <col min="9736" max="9984" width="9" style="188"/>
    <col min="9985" max="9986" width="14.33203125" style="188" customWidth="1"/>
    <col min="9987" max="9988" width="7.6640625" style="188" customWidth="1"/>
    <col min="9989" max="9989" width="13.88671875" style="188" customWidth="1"/>
    <col min="9990" max="9990" width="9" style="188"/>
    <col min="9991" max="9991" width="15" style="188" customWidth="1"/>
    <col min="9992" max="10240" width="9" style="188"/>
    <col min="10241" max="10242" width="14.33203125" style="188" customWidth="1"/>
    <col min="10243" max="10244" width="7.6640625" style="188" customWidth="1"/>
    <col min="10245" max="10245" width="13.88671875" style="188" customWidth="1"/>
    <col min="10246" max="10246" width="9" style="188"/>
    <col min="10247" max="10247" width="15" style="188" customWidth="1"/>
    <col min="10248" max="10496" width="9" style="188"/>
    <col min="10497" max="10498" width="14.33203125" style="188" customWidth="1"/>
    <col min="10499" max="10500" width="7.6640625" style="188" customWidth="1"/>
    <col min="10501" max="10501" width="13.88671875" style="188" customWidth="1"/>
    <col min="10502" max="10502" width="9" style="188"/>
    <col min="10503" max="10503" width="15" style="188" customWidth="1"/>
    <col min="10504" max="10752" width="9" style="188"/>
    <col min="10753" max="10754" width="14.33203125" style="188" customWidth="1"/>
    <col min="10755" max="10756" width="7.6640625" style="188" customWidth="1"/>
    <col min="10757" max="10757" width="13.88671875" style="188" customWidth="1"/>
    <col min="10758" max="10758" width="9" style="188"/>
    <col min="10759" max="10759" width="15" style="188" customWidth="1"/>
    <col min="10760" max="11008" width="9" style="188"/>
    <col min="11009" max="11010" width="14.33203125" style="188" customWidth="1"/>
    <col min="11011" max="11012" width="7.6640625" style="188" customWidth="1"/>
    <col min="11013" max="11013" width="13.88671875" style="188" customWidth="1"/>
    <col min="11014" max="11014" width="9" style="188"/>
    <col min="11015" max="11015" width="15" style="188" customWidth="1"/>
    <col min="11016" max="11264" width="9" style="188"/>
    <col min="11265" max="11266" width="14.33203125" style="188" customWidth="1"/>
    <col min="11267" max="11268" width="7.6640625" style="188" customWidth="1"/>
    <col min="11269" max="11269" width="13.88671875" style="188" customWidth="1"/>
    <col min="11270" max="11270" width="9" style="188"/>
    <col min="11271" max="11271" width="15" style="188" customWidth="1"/>
    <col min="11272" max="11520" width="9" style="188"/>
    <col min="11521" max="11522" width="14.33203125" style="188" customWidth="1"/>
    <col min="11523" max="11524" width="7.6640625" style="188" customWidth="1"/>
    <col min="11525" max="11525" width="13.88671875" style="188" customWidth="1"/>
    <col min="11526" max="11526" width="9" style="188"/>
    <col min="11527" max="11527" width="15" style="188" customWidth="1"/>
    <col min="11528" max="11776" width="9" style="188"/>
    <col min="11777" max="11778" width="14.33203125" style="188" customWidth="1"/>
    <col min="11779" max="11780" width="7.6640625" style="188" customWidth="1"/>
    <col min="11781" max="11781" width="13.88671875" style="188" customWidth="1"/>
    <col min="11782" max="11782" width="9" style="188"/>
    <col min="11783" max="11783" width="15" style="188" customWidth="1"/>
    <col min="11784" max="12032" width="9" style="188"/>
    <col min="12033" max="12034" width="14.33203125" style="188" customWidth="1"/>
    <col min="12035" max="12036" width="7.6640625" style="188" customWidth="1"/>
    <col min="12037" max="12037" width="13.88671875" style="188" customWidth="1"/>
    <col min="12038" max="12038" width="9" style="188"/>
    <col min="12039" max="12039" width="15" style="188" customWidth="1"/>
    <col min="12040" max="12288" width="9" style="188"/>
    <col min="12289" max="12290" width="14.33203125" style="188" customWidth="1"/>
    <col min="12291" max="12292" width="7.6640625" style="188" customWidth="1"/>
    <col min="12293" max="12293" width="13.88671875" style="188" customWidth="1"/>
    <col min="12294" max="12294" width="9" style="188"/>
    <col min="12295" max="12295" width="15" style="188" customWidth="1"/>
    <col min="12296" max="12544" width="9" style="188"/>
    <col min="12545" max="12546" width="14.33203125" style="188" customWidth="1"/>
    <col min="12547" max="12548" width="7.6640625" style="188" customWidth="1"/>
    <col min="12549" max="12549" width="13.88671875" style="188" customWidth="1"/>
    <col min="12550" max="12550" width="9" style="188"/>
    <col min="12551" max="12551" width="15" style="188" customWidth="1"/>
    <col min="12552" max="12800" width="9" style="188"/>
    <col min="12801" max="12802" width="14.33203125" style="188" customWidth="1"/>
    <col min="12803" max="12804" width="7.6640625" style="188" customWidth="1"/>
    <col min="12805" max="12805" width="13.88671875" style="188" customWidth="1"/>
    <col min="12806" max="12806" width="9" style="188"/>
    <col min="12807" max="12807" width="15" style="188" customWidth="1"/>
    <col min="12808" max="13056" width="9" style="188"/>
    <col min="13057" max="13058" width="14.33203125" style="188" customWidth="1"/>
    <col min="13059" max="13060" width="7.6640625" style="188" customWidth="1"/>
    <col min="13061" max="13061" width="13.88671875" style="188" customWidth="1"/>
    <col min="13062" max="13062" width="9" style="188"/>
    <col min="13063" max="13063" width="15" style="188" customWidth="1"/>
    <col min="13064" max="13312" width="9" style="188"/>
    <col min="13313" max="13314" width="14.33203125" style="188" customWidth="1"/>
    <col min="13315" max="13316" width="7.6640625" style="188" customWidth="1"/>
    <col min="13317" max="13317" width="13.88671875" style="188" customWidth="1"/>
    <col min="13318" max="13318" width="9" style="188"/>
    <col min="13319" max="13319" width="15" style="188" customWidth="1"/>
    <col min="13320" max="13568" width="9" style="188"/>
    <col min="13569" max="13570" width="14.33203125" style="188" customWidth="1"/>
    <col min="13571" max="13572" width="7.6640625" style="188" customWidth="1"/>
    <col min="13573" max="13573" width="13.88671875" style="188" customWidth="1"/>
    <col min="13574" max="13574" width="9" style="188"/>
    <col min="13575" max="13575" width="15" style="188" customWidth="1"/>
    <col min="13576" max="13824" width="9" style="188"/>
    <col min="13825" max="13826" width="14.33203125" style="188" customWidth="1"/>
    <col min="13827" max="13828" width="7.6640625" style="188" customWidth="1"/>
    <col min="13829" max="13829" width="13.88671875" style="188" customWidth="1"/>
    <col min="13830" max="13830" width="9" style="188"/>
    <col min="13831" max="13831" width="15" style="188" customWidth="1"/>
    <col min="13832" max="14080" width="9" style="188"/>
    <col min="14081" max="14082" width="14.33203125" style="188" customWidth="1"/>
    <col min="14083" max="14084" width="7.6640625" style="188" customWidth="1"/>
    <col min="14085" max="14085" width="13.88671875" style="188" customWidth="1"/>
    <col min="14086" max="14086" width="9" style="188"/>
    <col min="14087" max="14087" width="15" style="188" customWidth="1"/>
    <col min="14088" max="14336" width="9" style="188"/>
    <col min="14337" max="14338" width="14.33203125" style="188" customWidth="1"/>
    <col min="14339" max="14340" width="7.6640625" style="188" customWidth="1"/>
    <col min="14341" max="14341" width="13.88671875" style="188" customWidth="1"/>
    <col min="14342" max="14342" width="9" style="188"/>
    <col min="14343" max="14343" width="15" style="188" customWidth="1"/>
    <col min="14344" max="14592" width="9" style="188"/>
    <col min="14593" max="14594" width="14.33203125" style="188" customWidth="1"/>
    <col min="14595" max="14596" width="7.6640625" style="188" customWidth="1"/>
    <col min="14597" max="14597" width="13.88671875" style="188" customWidth="1"/>
    <col min="14598" max="14598" width="9" style="188"/>
    <col min="14599" max="14599" width="15" style="188" customWidth="1"/>
    <col min="14600" max="14848" width="9" style="188"/>
    <col min="14849" max="14850" width="14.33203125" style="188" customWidth="1"/>
    <col min="14851" max="14852" width="7.6640625" style="188" customWidth="1"/>
    <col min="14853" max="14853" width="13.88671875" style="188" customWidth="1"/>
    <col min="14854" max="14854" width="9" style="188"/>
    <col min="14855" max="14855" width="15" style="188" customWidth="1"/>
    <col min="14856" max="15104" width="9" style="188"/>
    <col min="15105" max="15106" width="14.33203125" style="188" customWidth="1"/>
    <col min="15107" max="15108" width="7.6640625" style="188" customWidth="1"/>
    <col min="15109" max="15109" width="13.88671875" style="188" customWidth="1"/>
    <col min="15110" max="15110" width="9" style="188"/>
    <col min="15111" max="15111" width="15" style="188" customWidth="1"/>
    <col min="15112" max="15360" width="9" style="188"/>
    <col min="15361" max="15362" width="14.33203125" style="188" customWidth="1"/>
    <col min="15363" max="15364" width="7.6640625" style="188" customWidth="1"/>
    <col min="15365" max="15365" width="13.88671875" style="188" customWidth="1"/>
    <col min="15366" max="15366" width="9" style="188"/>
    <col min="15367" max="15367" width="15" style="188" customWidth="1"/>
    <col min="15368" max="15616" width="9" style="188"/>
    <col min="15617" max="15618" width="14.33203125" style="188" customWidth="1"/>
    <col min="15619" max="15620" width="7.6640625" style="188" customWidth="1"/>
    <col min="15621" max="15621" width="13.88671875" style="188" customWidth="1"/>
    <col min="15622" max="15622" width="9" style="188"/>
    <col min="15623" max="15623" width="15" style="188" customWidth="1"/>
    <col min="15624" max="15872" width="9" style="188"/>
    <col min="15873" max="15874" width="14.33203125" style="188" customWidth="1"/>
    <col min="15875" max="15876" width="7.6640625" style="188" customWidth="1"/>
    <col min="15877" max="15877" width="13.88671875" style="188" customWidth="1"/>
    <col min="15878" max="15878" width="9" style="188"/>
    <col min="15879" max="15879" width="15" style="188" customWidth="1"/>
    <col min="15880" max="16128" width="9" style="188"/>
    <col min="16129" max="16130" width="14.33203125" style="188" customWidth="1"/>
    <col min="16131" max="16132" width="7.6640625" style="188" customWidth="1"/>
    <col min="16133" max="16133" width="13.88671875" style="188" customWidth="1"/>
    <col min="16134" max="16134" width="9" style="188"/>
    <col min="16135" max="16135" width="15" style="188" customWidth="1"/>
    <col min="16136" max="16384" width="9" style="188"/>
  </cols>
  <sheetData>
    <row r="2" spans="1:7">
      <c r="A2" s="187" t="str">
        <f>'提出書類一覧 (ファイル分類）'!H38</f>
        <v>様式－9</v>
      </c>
    </row>
    <row r="3" spans="1:7" ht="13.8">
      <c r="A3" s="189"/>
    </row>
    <row r="4" spans="1:7" ht="16.2">
      <c r="A4" s="1308" t="s">
        <v>215</v>
      </c>
      <c r="B4" s="1308"/>
      <c r="C4" s="1308"/>
      <c r="D4" s="1308"/>
      <c r="E4" s="1308"/>
      <c r="F4" s="1308"/>
      <c r="G4" s="1308"/>
    </row>
    <row r="5" spans="1:7" ht="32.25" customHeight="1">
      <c r="A5" s="189"/>
    </row>
    <row r="6" spans="1:7">
      <c r="A6" s="190" t="s">
        <v>216</v>
      </c>
    </row>
    <row r="7" spans="1:7">
      <c r="A7" s="190"/>
    </row>
    <row r="8" spans="1:7" ht="13.8">
      <c r="A8" s="191"/>
    </row>
    <row r="9" spans="1:7">
      <c r="A9" s="1309" t="s">
        <v>12</v>
      </c>
      <c r="B9" s="1309"/>
      <c r="C9" s="1309"/>
      <c r="D9" s="1309"/>
      <c r="E9" s="1309"/>
      <c r="F9" s="1309"/>
      <c r="G9" s="1309"/>
    </row>
    <row r="10" spans="1:7">
      <c r="A10" s="192"/>
      <c r="B10" s="192"/>
      <c r="C10" s="192"/>
      <c r="D10" s="192"/>
      <c r="E10" s="192"/>
      <c r="F10" s="192"/>
      <c r="G10" s="192"/>
    </row>
    <row r="11" spans="1:7" ht="13.8">
      <c r="A11" s="191"/>
    </row>
    <row r="12" spans="1:7" ht="38.25" customHeight="1">
      <c r="A12" s="193" t="s">
        <v>217</v>
      </c>
      <c r="B12" s="194" t="s">
        <v>218</v>
      </c>
      <c r="C12" s="194" t="s">
        <v>219</v>
      </c>
      <c r="D12" s="194" t="s">
        <v>128</v>
      </c>
      <c r="E12" s="194" t="s">
        <v>220</v>
      </c>
      <c r="F12" s="194" t="s">
        <v>221</v>
      </c>
      <c r="G12" s="195" t="s">
        <v>222</v>
      </c>
    </row>
    <row r="13" spans="1:7" ht="13.5" customHeight="1">
      <c r="A13" s="211"/>
      <c r="B13" s="212"/>
      <c r="C13" s="212"/>
      <c r="D13" s="212"/>
      <c r="E13" s="212"/>
      <c r="F13" s="212"/>
      <c r="G13" s="213"/>
    </row>
    <row r="14" spans="1:7" ht="13.5" customHeight="1">
      <c r="A14" s="211"/>
      <c r="B14" s="212"/>
      <c r="C14" s="212"/>
      <c r="D14" s="212"/>
      <c r="E14" s="212"/>
      <c r="F14" s="212"/>
      <c r="G14" s="213"/>
    </row>
    <row r="15" spans="1:7" ht="13.5" customHeight="1">
      <c r="A15" s="211"/>
      <c r="B15" s="212"/>
      <c r="C15" s="212"/>
      <c r="D15" s="212"/>
      <c r="E15" s="212"/>
      <c r="F15" s="212"/>
      <c r="G15" s="213"/>
    </row>
    <row r="16" spans="1:7" ht="13.5" customHeight="1">
      <c r="A16" s="211"/>
      <c r="B16" s="212"/>
      <c r="C16" s="212"/>
      <c r="D16" s="212"/>
      <c r="E16" s="212"/>
      <c r="F16" s="212"/>
      <c r="G16" s="213"/>
    </row>
    <row r="17" spans="1:7" ht="13.5" customHeight="1">
      <c r="A17" s="211"/>
      <c r="B17" s="212"/>
      <c r="C17" s="212"/>
      <c r="D17" s="212"/>
      <c r="E17" s="212"/>
      <c r="F17" s="212"/>
      <c r="G17" s="213"/>
    </row>
    <row r="18" spans="1:7" ht="13.5" customHeight="1">
      <c r="A18" s="211"/>
      <c r="B18" s="212"/>
      <c r="C18" s="212"/>
      <c r="D18" s="212"/>
      <c r="E18" s="212"/>
      <c r="F18" s="212"/>
      <c r="G18" s="213"/>
    </row>
    <row r="19" spans="1:7" ht="13.5" customHeight="1">
      <c r="A19" s="211"/>
      <c r="B19" s="212"/>
      <c r="C19" s="212"/>
      <c r="D19" s="212"/>
      <c r="E19" s="212"/>
      <c r="F19" s="212"/>
      <c r="G19" s="213"/>
    </row>
    <row r="20" spans="1:7" ht="13.5" customHeight="1">
      <c r="A20" s="211"/>
      <c r="B20" s="212"/>
      <c r="C20" s="212"/>
      <c r="D20" s="212"/>
      <c r="E20" s="212"/>
      <c r="F20" s="212"/>
      <c r="G20" s="213"/>
    </row>
    <row r="21" spans="1:7" ht="13.5" customHeight="1">
      <c r="A21" s="211"/>
      <c r="B21" s="212"/>
      <c r="C21" s="212"/>
      <c r="D21" s="212"/>
      <c r="E21" s="212"/>
      <c r="F21" s="212"/>
      <c r="G21" s="213"/>
    </row>
    <row r="22" spans="1:7" ht="13.5" customHeight="1">
      <c r="A22" s="211"/>
      <c r="B22" s="212"/>
      <c r="C22" s="212"/>
      <c r="D22" s="212"/>
      <c r="E22" s="212"/>
      <c r="F22" s="212"/>
      <c r="G22" s="213"/>
    </row>
    <row r="23" spans="1:7" ht="13.5" customHeight="1">
      <c r="A23" s="211"/>
      <c r="B23" s="212"/>
      <c r="C23" s="212"/>
      <c r="D23" s="212"/>
      <c r="E23" s="212"/>
      <c r="F23" s="212"/>
      <c r="G23" s="213"/>
    </row>
    <row r="24" spans="1:7" ht="13.5" customHeight="1">
      <c r="A24" s="211"/>
      <c r="B24" s="212"/>
      <c r="C24" s="212"/>
      <c r="D24" s="212"/>
      <c r="E24" s="212"/>
      <c r="F24" s="212"/>
      <c r="G24" s="213"/>
    </row>
    <row r="25" spans="1:7" ht="13.5" customHeight="1">
      <c r="A25" s="211"/>
      <c r="B25" s="212"/>
      <c r="C25" s="212"/>
      <c r="D25" s="212"/>
      <c r="E25" s="212"/>
      <c r="F25" s="212"/>
      <c r="G25" s="213"/>
    </row>
    <row r="26" spans="1:7" ht="13.5" customHeight="1">
      <c r="A26" s="211"/>
      <c r="B26" s="212"/>
      <c r="C26" s="212"/>
      <c r="D26" s="212"/>
      <c r="E26" s="212"/>
      <c r="F26" s="212"/>
      <c r="G26" s="213"/>
    </row>
    <row r="27" spans="1:7" ht="13.5" customHeight="1">
      <c r="A27" s="211"/>
      <c r="B27" s="212"/>
      <c r="C27" s="212"/>
      <c r="D27" s="212"/>
      <c r="E27" s="212"/>
      <c r="F27" s="212"/>
      <c r="G27" s="213"/>
    </row>
    <row r="28" spans="1:7" ht="13.5" customHeight="1">
      <c r="A28" s="211"/>
      <c r="B28" s="212"/>
      <c r="C28" s="212"/>
      <c r="D28" s="212"/>
      <c r="E28" s="212"/>
      <c r="F28" s="212"/>
      <c r="G28" s="213"/>
    </row>
    <row r="29" spans="1:7" ht="13.5" customHeight="1">
      <c r="A29" s="211"/>
      <c r="B29" s="212"/>
      <c r="C29" s="212"/>
      <c r="D29" s="212"/>
      <c r="E29" s="212"/>
      <c r="F29" s="212"/>
      <c r="G29" s="213"/>
    </row>
    <row r="30" spans="1:7" ht="13.5" customHeight="1">
      <c r="A30" s="211"/>
      <c r="B30" s="212"/>
      <c r="C30" s="212"/>
      <c r="D30" s="212"/>
      <c r="E30" s="212"/>
      <c r="F30" s="212"/>
      <c r="G30" s="213"/>
    </row>
    <row r="31" spans="1:7" ht="14.25" customHeight="1">
      <c r="A31" s="214"/>
      <c r="B31" s="215"/>
      <c r="C31" s="215"/>
      <c r="D31" s="215"/>
      <c r="E31" s="215"/>
      <c r="F31" s="215"/>
      <c r="G31" s="216"/>
    </row>
    <row r="32" spans="1:7" ht="13.8">
      <c r="A32" s="191"/>
    </row>
    <row r="33" spans="1:7">
      <c r="A33" s="1231">
        <v>45083</v>
      </c>
      <c r="B33" s="1231"/>
      <c r="C33" s="1231"/>
      <c r="D33" s="1231"/>
    </row>
    <row r="34" spans="1:7" ht="13.8">
      <c r="A34" s="191"/>
    </row>
    <row r="35" spans="1:7">
      <c r="A35" s="190" t="s">
        <v>223</v>
      </c>
    </row>
    <row r="36" spans="1:7">
      <c r="A36" s="1310"/>
      <c r="B36" s="1310"/>
      <c r="C36" s="1310"/>
      <c r="D36" s="187" t="s">
        <v>224</v>
      </c>
    </row>
    <row r="37" spans="1:7" ht="13.8">
      <c r="A37" s="191"/>
    </row>
    <row r="38" spans="1:7">
      <c r="D38" s="190" t="s">
        <v>225</v>
      </c>
    </row>
    <row r="39" spans="1:7">
      <c r="D39" s="187" t="s">
        <v>226</v>
      </c>
      <c r="E39" s="1310"/>
      <c r="F39" s="1310"/>
    </row>
    <row r="40" spans="1:7" ht="13.8">
      <c r="A40" s="191"/>
    </row>
    <row r="41" spans="1:7">
      <c r="D41" s="187" t="s">
        <v>227</v>
      </c>
      <c r="E41" s="1310"/>
      <c r="F41" s="1310"/>
      <c r="G41" s="196" t="s">
        <v>213</v>
      </c>
    </row>
    <row r="42" spans="1:7">
      <c r="D42" s="187" t="s">
        <v>228</v>
      </c>
      <c r="E42" s="1310"/>
      <c r="F42" s="1310"/>
    </row>
    <row r="43" spans="1:7" ht="13.8">
      <c r="A43" s="189"/>
      <c r="D43" s="188" t="s">
        <v>229</v>
      </c>
      <c r="E43" s="1310"/>
      <c r="F43" s="1310"/>
    </row>
    <row r="44" spans="1:7">
      <c r="A44" s="197" t="s">
        <v>230</v>
      </c>
      <c r="D44" s="188" t="s">
        <v>231</v>
      </c>
      <c r="E44" s="1310"/>
      <c r="F44" s="1310"/>
    </row>
  </sheetData>
  <mergeCells count="9">
    <mergeCell ref="A4:G4"/>
    <mergeCell ref="A9:G9"/>
    <mergeCell ref="E44:F44"/>
    <mergeCell ref="A36:C36"/>
    <mergeCell ref="A33:D33"/>
    <mergeCell ref="E39:F39"/>
    <mergeCell ref="E41:F41"/>
    <mergeCell ref="E42:F42"/>
    <mergeCell ref="E43:F43"/>
  </mergeCells>
  <phoneticPr fontId="13"/>
  <pageMargins left="0.78740157480314965" right="0.78740157480314965" top="0.98425196850393704" bottom="0.98425196850393704" header="0.51181102362204722" footer="0.51181102362204722"/>
  <pageSetup paperSize="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2:K52"/>
  <sheetViews>
    <sheetView view="pageBreakPreview" zoomScale="80" zoomScaleNormal="95" zoomScaleSheetLayoutView="80" workbookViewId="0">
      <selection activeCell="M41" sqref="M41"/>
    </sheetView>
  </sheetViews>
  <sheetFormatPr defaultColWidth="9" defaultRowHeight="13.2"/>
  <cols>
    <col min="1" max="1" width="11.33203125" style="61" customWidth="1"/>
    <col min="2" max="2" width="3.88671875" style="61" customWidth="1"/>
    <col min="3" max="3" width="10.109375" style="61" customWidth="1"/>
    <col min="4" max="4" width="5.77734375" style="61" customWidth="1"/>
    <col min="5" max="6" width="10.77734375" style="61" customWidth="1"/>
    <col min="7" max="7" width="3.77734375" style="61" customWidth="1"/>
    <col min="8" max="8" width="6.77734375" style="61" customWidth="1"/>
    <col min="9" max="9" width="3.6640625" style="61" customWidth="1"/>
    <col min="10" max="10" width="13.21875" style="61" customWidth="1"/>
    <col min="11" max="11" width="4.88671875" style="61" customWidth="1"/>
    <col min="12" max="12" width="24.77734375" style="61" customWidth="1"/>
    <col min="13" max="16384" width="9" style="61"/>
  </cols>
  <sheetData>
    <row r="2" spans="1:11">
      <c r="A2" s="83" t="str">
        <f>'提出書類一覧 (ファイル分類）'!H39</f>
        <v>様式－10</v>
      </c>
    </row>
    <row r="5" spans="1:11">
      <c r="B5" s="83"/>
      <c r="C5" s="83"/>
      <c r="D5" s="83"/>
      <c r="E5" s="83"/>
      <c r="F5" s="83"/>
      <c r="G5" s="83"/>
      <c r="H5" s="83"/>
      <c r="I5" s="83"/>
      <c r="J5" s="83"/>
      <c r="K5" s="109"/>
    </row>
    <row r="6" spans="1:11">
      <c r="A6" s="83"/>
      <c r="B6" s="83"/>
      <c r="C6" s="83"/>
      <c r="D6" s="83"/>
      <c r="E6" s="83"/>
      <c r="F6" s="83"/>
      <c r="G6" s="83"/>
      <c r="H6" s="83"/>
      <c r="I6" s="83"/>
      <c r="J6" s="83"/>
      <c r="K6" s="83"/>
    </row>
    <row r="7" spans="1:11" ht="19.2">
      <c r="A7" s="1334" t="s">
        <v>158</v>
      </c>
      <c r="B7" s="1334"/>
      <c r="C7" s="1334"/>
      <c r="D7" s="1334"/>
      <c r="E7" s="1334"/>
      <c r="F7" s="1334"/>
      <c r="G7" s="1334"/>
      <c r="H7" s="1334"/>
      <c r="I7" s="1334"/>
      <c r="J7" s="1334"/>
      <c r="K7" s="1334"/>
    </row>
    <row r="8" spans="1:11">
      <c r="A8" s="83"/>
      <c r="B8" s="83"/>
      <c r="C8" s="83"/>
      <c r="D8" s="83"/>
      <c r="E8" s="83"/>
      <c r="F8" s="83"/>
      <c r="G8" s="83"/>
      <c r="H8" s="83"/>
      <c r="I8" s="83"/>
      <c r="J8" s="83"/>
      <c r="K8" s="83"/>
    </row>
    <row r="9" spans="1:11">
      <c r="A9" s="83"/>
      <c r="B9" s="83"/>
      <c r="C9" s="83"/>
      <c r="D9" s="83"/>
      <c r="E9" s="83"/>
      <c r="F9" s="83"/>
      <c r="G9" s="83"/>
      <c r="H9" s="83"/>
      <c r="I9" s="84" t="s">
        <v>125</v>
      </c>
      <c r="J9" s="1335">
        <v>45083</v>
      </c>
      <c r="K9" s="1335"/>
    </row>
    <row r="10" spans="1:11">
      <c r="A10" s="83"/>
      <c r="B10" s="83"/>
      <c r="C10" s="83"/>
      <c r="D10" s="83"/>
      <c r="E10" s="83"/>
      <c r="F10" s="83"/>
      <c r="G10" s="83"/>
      <c r="H10" s="83"/>
      <c r="I10" s="83"/>
      <c r="J10" s="83"/>
      <c r="K10" s="83"/>
    </row>
    <row r="11" spans="1:11">
      <c r="A11" s="78"/>
      <c r="B11" s="83"/>
      <c r="C11" s="83"/>
      <c r="D11" s="83"/>
      <c r="E11" s="83"/>
      <c r="F11" s="83"/>
      <c r="G11" s="83"/>
      <c r="H11" s="83"/>
      <c r="I11" s="83"/>
      <c r="J11" s="83"/>
      <c r="K11" s="83"/>
    </row>
    <row r="12" spans="1:11">
      <c r="A12" s="183" t="str">
        <f>入力シート!C5&amp;"　殿"</f>
        <v>久留米市長　殿</v>
      </c>
      <c r="B12" s="184"/>
      <c r="C12" s="184"/>
      <c r="D12" s="184"/>
      <c r="E12" s="83"/>
      <c r="F12" s="83"/>
      <c r="G12" s="83"/>
      <c r="I12" s="120"/>
      <c r="J12" s="120"/>
      <c r="K12" s="120"/>
    </row>
    <row r="13" spans="1:11">
      <c r="A13" s="83"/>
      <c r="B13" s="83"/>
      <c r="C13" s="83"/>
      <c r="D13" s="83"/>
      <c r="E13" s="83"/>
      <c r="F13" s="83"/>
      <c r="G13" s="127" t="s">
        <v>187</v>
      </c>
      <c r="H13" s="1352" t="str">
        <f>入力シート!C25</f>
        <v>久留米市〇〇町１２３</v>
      </c>
      <c r="I13" s="1290"/>
      <c r="J13" s="1290"/>
      <c r="K13" s="1290"/>
    </row>
    <row r="14" spans="1:11">
      <c r="A14" s="83"/>
      <c r="B14" s="83"/>
      <c r="C14" s="83"/>
      <c r="D14" s="83"/>
      <c r="E14" s="83"/>
      <c r="F14" s="80"/>
      <c r="G14" s="83"/>
      <c r="H14" s="1290"/>
      <c r="I14" s="1290"/>
      <c r="J14" s="1290"/>
      <c r="K14" s="1290"/>
    </row>
    <row r="15" spans="1:11">
      <c r="A15" s="83"/>
      <c r="B15" s="83"/>
      <c r="C15" s="83"/>
      <c r="D15" s="83"/>
      <c r="E15" s="83"/>
      <c r="F15" s="80"/>
      <c r="G15" s="83"/>
      <c r="H15" s="1353" t="str">
        <f>入力シート!C26</f>
        <v>(株）久留米〇〇</v>
      </c>
      <c r="I15" s="1298"/>
      <c r="J15" s="1298"/>
      <c r="K15" s="1298"/>
    </row>
    <row r="16" spans="1:11">
      <c r="A16" s="83"/>
      <c r="B16" s="83"/>
      <c r="C16" s="83"/>
      <c r="D16" s="83"/>
      <c r="E16" s="83"/>
      <c r="F16" s="83"/>
      <c r="G16" s="128" t="s">
        <v>151</v>
      </c>
      <c r="H16" s="1353" t="str">
        <f>入力シート!C27</f>
        <v>代表取締役　久留米一郎</v>
      </c>
      <c r="I16" s="1298"/>
      <c r="J16" s="1298"/>
      <c r="K16" s="118"/>
    </row>
    <row r="17" spans="1:11">
      <c r="A17" s="83"/>
      <c r="B17" s="83"/>
      <c r="C17" s="83"/>
      <c r="D17" s="83"/>
      <c r="E17" s="83"/>
      <c r="F17" s="83"/>
      <c r="G17" s="128" t="s">
        <v>159</v>
      </c>
      <c r="H17" s="1297" t="str">
        <f>入力シート!C16</f>
        <v>久留米次郎</v>
      </c>
      <c r="I17" s="1298"/>
      <c r="J17" s="1298"/>
      <c r="K17" s="118"/>
    </row>
    <row r="18" spans="1:11">
      <c r="A18" s="83"/>
      <c r="B18" s="83"/>
      <c r="C18" s="83"/>
      <c r="D18" s="83"/>
      <c r="E18" s="83"/>
      <c r="F18" s="83"/>
      <c r="G18" s="83"/>
      <c r="H18" s="83"/>
      <c r="I18" s="83"/>
      <c r="J18" s="83"/>
      <c r="K18" s="83"/>
    </row>
    <row r="19" spans="1:11">
      <c r="A19" s="83" t="s">
        <v>160</v>
      </c>
      <c r="B19" s="83"/>
      <c r="C19" s="83"/>
      <c r="D19" s="83"/>
      <c r="E19" s="83"/>
      <c r="F19" s="83"/>
      <c r="G19" s="83"/>
      <c r="H19" s="83"/>
      <c r="I19" s="83"/>
      <c r="J19" s="83"/>
      <c r="K19" s="83"/>
    </row>
    <row r="20" spans="1:11">
      <c r="A20" s="83"/>
      <c r="B20" s="83"/>
      <c r="C20" s="83"/>
      <c r="D20" s="83"/>
      <c r="E20" s="83"/>
      <c r="F20" s="83"/>
      <c r="G20" s="83"/>
      <c r="H20" s="83"/>
      <c r="I20" s="83"/>
      <c r="J20" s="83"/>
      <c r="K20" s="83"/>
    </row>
    <row r="21" spans="1:11">
      <c r="A21" s="85" t="s">
        <v>12</v>
      </c>
      <c r="B21" s="85"/>
      <c r="C21" s="85"/>
      <c r="D21" s="85"/>
      <c r="E21" s="85"/>
      <c r="F21" s="85"/>
      <c r="G21" s="85"/>
      <c r="H21" s="85"/>
      <c r="I21" s="85"/>
      <c r="J21" s="85"/>
      <c r="K21" s="83"/>
    </row>
    <row r="22" spans="1:11">
      <c r="A22" s="83"/>
      <c r="B22" s="83"/>
      <c r="C22" s="83"/>
      <c r="D22" s="83"/>
      <c r="E22" s="83"/>
      <c r="F22" s="83"/>
      <c r="G22" s="83"/>
      <c r="H22" s="83"/>
      <c r="I22" s="83"/>
      <c r="J22" s="83"/>
      <c r="K22" s="83"/>
    </row>
    <row r="23" spans="1:11" ht="45" customHeight="1">
      <c r="A23" s="86" t="s">
        <v>6</v>
      </c>
      <c r="B23" s="1336" t="str">
        <f>"第50"&amp;入力シート!C3&amp;"-"&amp;入力シート!C4&amp;"号　"&amp;入力シート!C10</f>
        <v>第505-街第〇〇号号　△△△町▲▲▲工事</v>
      </c>
      <c r="C23" s="1337"/>
      <c r="D23" s="1337"/>
      <c r="E23" s="1338"/>
      <c r="F23" s="87" t="s">
        <v>127</v>
      </c>
      <c r="G23" s="88"/>
      <c r="H23" s="1339">
        <f>入力シート!C13</f>
        <v>45108</v>
      </c>
      <c r="I23" s="1340"/>
      <c r="J23" s="1340"/>
      <c r="K23" s="1341"/>
    </row>
    <row r="24" spans="1:11" ht="30" customHeight="1">
      <c r="A24" s="1344" t="s">
        <v>188</v>
      </c>
      <c r="B24" s="1345"/>
      <c r="C24" s="1348" t="s">
        <v>189</v>
      </c>
      <c r="D24" s="1348" t="s">
        <v>128</v>
      </c>
      <c r="E24" s="1346" t="s">
        <v>190</v>
      </c>
      <c r="F24" s="1350"/>
      <c r="G24" s="1350"/>
      <c r="H24" s="1347"/>
      <c r="I24" s="1344" t="s">
        <v>192</v>
      </c>
      <c r="J24" s="1351"/>
      <c r="K24" s="1345"/>
    </row>
    <row r="25" spans="1:11" ht="30" customHeight="1">
      <c r="A25" s="1346"/>
      <c r="B25" s="1347"/>
      <c r="C25" s="1349"/>
      <c r="D25" s="1349"/>
      <c r="E25" s="129" t="s">
        <v>161</v>
      </c>
      <c r="F25" s="129" t="s">
        <v>162</v>
      </c>
      <c r="G25" s="1342" t="s">
        <v>191</v>
      </c>
      <c r="H25" s="1343"/>
      <c r="I25" s="1346"/>
      <c r="J25" s="1350"/>
      <c r="K25" s="1347"/>
    </row>
    <row r="26" spans="1:11">
      <c r="A26" s="1354"/>
      <c r="B26" s="1355"/>
      <c r="C26" s="160"/>
      <c r="D26" s="160"/>
      <c r="E26" s="161"/>
      <c r="F26" s="161"/>
      <c r="G26" s="1354"/>
      <c r="H26" s="1355"/>
      <c r="I26" s="1356"/>
      <c r="J26" s="1357"/>
      <c r="K26" s="1358"/>
    </row>
    <row r="27" spans="1:11">
      <c r="A27" s="1359"/>
      <c r="B27" s="1360"/>
      <c r="C27" s="162"/>
      <c r="D27" s="163"/>
      <c r="E27" s="164"/>
      <c r="F27" s="164"/>
      <c r="G27" s="1361"/>
      <c r="H27" s="1362"/>
      <c r="I27" s="1318"/>
      <c r="J27" s="1319"/>
      <c r="K27" s="1320"/>
    </row>
    <row r="28" spans="1:11">
      <c r="A28" s="1316"/>
      <c r="B28" s="1317"/>
      <c r="C28" s="160"/>
      <c r="D28" s="160"/>
      <c r="E28" s="161"/>
      <c r="F28" s="161"/>
      <c r="G28" s="1316"/>
      <c r="H28" s="1317"/>
      <c r="I28" s="1318"/>
      <c r="J28" s="1319"/>
      <c r="K28" s="1320"/>
    </row>
    <row r="29" spans="1:11">
      <c r="A29" s="1316"/>
      <c r="B29" s="1317"/>
      <c r="C29" s="161"/>
      <c r="D29" s="161"/>
      <c r="E29" s="161"/>
      <c r="F29" s="161"/>
      <c r="G29" s="1316"/>
      <c r="H29" s="1317"/>
      <c r="I29" s="1318"/>
      <c r="J29" s="1319"/>
      <c r="K29" s="1320"/>
    </row>
    <row r="30" spans="1:11">
      <c r="A30" s="1316"/>
      <c r="B30" s="1317"/>
      <c r="C30" s="161"/>
      <c r="D30" s="161"/>
      <c r="E30" s="161"/>
      <c r="F30" s="161"/>
      <c r="G30" s="1316"/>
      <c r="H30" s="1317"/>
      <c r="I30" s="1318"/>
      <c r="J30" s="1319"/>
      <c r="K30" s="1320"/>
    </row>
    <row r="31" spans="1:11">
      <c r="A31" s="1316"/>
      <c r="B31" s="1317"/>
      <c r="C31" s="161"/>
      <c r="D31" s="161"/>
      <c r="E31" s="161"/>
      <c r="F31" s="161"/>
      <c r="G31" s="1316"/>
      <c r="H31" s="1317"/>
      <c r="I31" s="1318"/>
      <c r="J31" s="1319"/>
      <c r="K31" s="1320"/>
    </row>
    <row r="32" spans="1:11">
      <c r="A32" s="1316"/>
      <c r="B32" s="1317"/>
      <c r="C32" s="161"/>
      <c r="D32" s="161"/>
      <c r="E32" s="161"/>
      <c r="F32" s="161"/>
      <c r="G32" s="1316"/>
      <c r="H32" s="1317"/>
      <c r="I32" s="1318"/>
      <c r="J32" s="1319"/>
      <c r="K32" s="1320"/>
    </row>
    <row r="33" spans="1:11">
      <c r="A33" s="1316"/>
      <c r="B33" s="1317"/>
      <c r="C33" s="161"/>
      <c r="D33" s="161"/>
      <c r="E33" s="161"/>
      <c r="F33" s="161"/>
      <c r="G33" s="1316"/>
      <c r="H33" s="1317"/>
      <c r="I33" s="1318"/>
      <c r="J33" s="1319"/>
      <c r="K33" s="1320"/>
    </row>
    <row r="34" spans="1:11">
      <c r="A34" s="1316"/>
      <c r="B34" s="1317"/>
      <c r="C34" s="161"/>
      <c r="D34" s="161"/>
      <c r="E34" s="161"/>
      <c r="F34" s="161"/>
      <c r="G34" s="1316"/>
      <c r="H34" s="1317"/>
      <c r="I34" s="1318"/>
      <c r="J34" s="1319"/>
      <c r="K34" s="1320"/>
    </row>
    <row r="35" spans="1:11">
      <c r="A35" s="1316"/>
      <c r="B35" s="1317"/>
      <c r="C35" s="161"/>
      <c r="D35" s="161"/>
      <c r="E35" s="161"/>
      <c r="F35" s="161"/>
      <c r="G35" s="1316"/>
      <c r="H35" s="1317"/>
      <c r="I35" s="1318"/>
      <c r="J35" s="1319"/>
      <c r="K35" s="1320"/>
    </row>
    <row r="36" spans="1:11">
      <c r="A36" s="1316"/>
      <c r="B36" s="1317"/>
      <c r="C36" s="161"/>
      <c r="D36" s="161"/>
      <c r="E36" s="161"/>
      <c r="F36" s="161"/>
      <c r="G36" s="1316"/>
      <c r="H36" s="1317"/>
      <c r="I36" s="1318"/>
      <c r="J36" s="1319"/>
      <c r="K36" s="1320"/>
    </row>
    <row r="37" spans="1:11">
      <c r="A37" s="1316"/>
      <c r="B37" s="1317"/>
      <c r="C37" s="161"/>
      <c r="D37" s="161"/>
      <c r="E37" s="161"/>
      <c r="F37" s="161"/>
      <c r="G37" s="1316"/>
      <c r="H37" s="1317"/>
      <c r="I37" s="1318"/>
      <c r="J37" s="1319"/>
      <c r="K37" s="1320"/>
    </row>
    <row r="38" spans="1:11">
      <c r="A38" s="1316"/>
      <c r="B38" s="1317"/>
      <c r="C38" s="161"/>
      <c r="D38" s="161"/>
      <c r="E38" s="161"/>
      <c r="F38" s="161"/>
      <c r="G38" s="1316"/>
      <c r="H38" s="1317"/>
      <c r="I38" s="1318"/>
      <c r="J38" s="1319"/>
      <c r="K38" s="1320"/>
    </row>
    <row r="39" spans="1:11">
      <c r="A39" s="1316"/>
      <c r="B39" s="1317"/>
      <c r="C39" s="161"/>
      <c r="D39" s="161"/>
      <c r="E39" s="161"/>
      <c r="F39" s="161"/>
      <c r="G39" s="1316"/>
      <c r="H39" s="1317"/>
      <c r="I39" s="1318"/>
      <c r="J39" s="1319"/>
      <c r="K39" s="1320"/>
    </row>
    <row r="40" spans="1:11">
      <c r="A40" s="1316"/>
      <c r="B40" s="1317"/>
      <c r="C40" s="161"/>
      <c r="D40" s="161"/>
      <c r="E40" s="161"/>
      <c r="F40" s="161"/>
      <c r="G40" s="1316"/>
      <c r="H40" s="1317"/>
      <c r="I40" s="1318"/>
      <c r="J40" s="1319"/>
      <c r="K40" s="1320"/>
    </row>
    <row r="41" spans="1:11">
      <c r="A41" s="1321"/>
      <c r="B41" s="1322"/>
      <c r="C41" s="165"/>
      <c r="D41" s="165"/>
      <c r="E41" s="165"/>
      <c r="F41" s="165"/>
      <c r="G41" s="1321"/>
      <c r="H41" s="1322"/>
      <c r="I41" s="1323"/>
      <c r="J41" s="1324"/>
      <c r="K41" s="1325"/>
    </row>
    <row r="42" spans="1:11">
      <c r="A42" s="89" t="s">
        <v>163</v>
      </c>
      <c r="B42" s="83"/>
      <c r="C42" s="83"/>
      <c r="D42" s="83"/>
      <c r="E42" s="83"/>
      <c r="F42" s="83"/>
      <c r="G42" s="83"/>
      <c r="H42" s="83"/>
      <c r="I42" s="83"/>
      <c r="J42" s="1326" t="s">
        <v>164</v>
      </c>
      <c r="K42" s="1327"/>
    </row>
    <row r="43" spans="1:11">
      <c r="A43" s="89"/>
      <c r="B43" s="83" t="s">
        <v>194</v>
      </c>
      <c r="C43" s="83"/>
      <c r="D43" s="83"/>
      <c r="E43" s="83"/>
      <c r="F43" s="83"/>
      <c r="G43" s="83"/>
      <c r="H43" s="83"/>
      <c r="I43" s="83"/>
      <c r="J43" s="1311"/>
      <c r="K43" s="1312"/>
    </row>
    <row r="44" spans="1:11">
      <c r="A44" s="121" t="s">
        <v>165</v>
      </c>
      <c r="B44" s="83" t="s">
        <v>195</v>
      </c>
      <c r="C44" s="83"/>
      <c r="D44" s="83"/>
      <c r="E44" s="83"/>
      <c r="F44" s="83"/>
      <c r="G44" s="83"/>
      <c r="H44" s="83"/>
      <c r="I44" s="83"/>
      <c r="J44" s="1328"/>
      <c r="K44" s="1329"/>
    </row>
    <row r="45" spans="1:11">
      <c r="A45" s="89"/>
      <c r="B45" s="83" t="s">
        <v>166</v>
      </c>
      <c r="C45" s="83"/>
      <c r="D45" s="83"/>
      <c r="E45" s="84" t="s">
        <v>125</v>
      </c>
      <c r="F45" s="1332" t="s">
        <v>207</v>
      </c>
      <c r="G45" s="1333"/>
      <c r="H45" s="1333"/>
      <c r="I45" s="90"/>
      <c r="J45" s="1330"/>
      <c r="K45" s="1331"/>
    </row>
    <row r="46" spans="1:11">
      <c r="A46" s="121" t="s">
        <v>193</v>
      </c>
      <c r="B46" s="83"/>
      <c r="C46" s="83"/>
      <c r="D46" s="83"/>
      <c r="E46" s="83"/>
      <c r="F46" s="110"/>
      <c r="G46" s="110"/>
      <c r="H46" s="110"/>
      <c r="I46" s="90"/>
      <c r="J46" s="1311"/>
      <c r="K46" s="1312"/>
    </row>
    <row r="47" spans="1:11">
      <c r="A47" s="89"/>
      <c r="B47" s="83"/>
      <c r="C47" s="83"/>
      <c r="D47" s="83"/>
      <c r="E47" s="991" t="s">
        <v>1291</v>
      </c>
      <c r="F47" s="1315"/>
      <c r="G47" s="1315"/>
      <c r="H47" s="1315"/>
      <c r="I47" s="117"/>
      <c r="J47" s="1311"/>
      <c r="K47" s="1312"/>
    </row>
    <row r="48" spans="1:11" ht="15" customHeight="1">
      <c r="A48" s="91"/>
      <c r="B48" s="92"/>
      <c r="C48" s="92"/>
      <c r="D48" s="92"/>
      <c r="E48" s="92"/>
      <c r="F48" s="92"/>
      <c r="G48" s="92"/>
      <c r="H48" s="92"/>
      <c r="I48" s="93"/>
      <c r="J48" s="1313"/>
      <c r="K48" s="1314"/>
    </row>
    <row r="49" spans="1:11">
      <c r="A49" s="94"/>
      <c r="B49" s="94"/>
      <c r="C49" s="94"/>
      <c r="D49" s="94"/>
      <c r="E49" s="94"/>
      <c r="F49" s="94"/>
      <c r="G49" s="94"/>
      <c r="H49" s="94"/>
      <c r="I49" s="94"/>
      <c r="J49" s="94"/>
      <c r="K49" s="94"/>
    </row>
    <row r="50" spans="1:11">
      <c r="A50" s="83"/>
      <c r="B50" s="83"/>
      <c r="C50" s="83"/>
      <c r="D50" s="83"/>
      <c r="E50" s="83"/>
      <c r="F50" s="83"/>
      <c r="G50" s="83"/>
      <c r="H50" s="83"/>
      <c r="I50" s="83"/>
      <c r="J50" s="83"/>
      <c r="K50" s="83"/>
    </row>
    <row r="51" spans="1:11">
      <c r="A51" s="83" t="s">
        <v>177</v>
      </c>
      <c r="B51" s="83"/>
      <c r="C51" s="83"/>
      <c r="D51" s="83"/>
      <c r="E51" s="83"/>
      <c r="F51" s="83"/>
      <c r="G51" s="83"/>
      <c r="H51" s="83"/>
      <c r="I51" s="83"/>
      <c r="J51" s="83"/>
      <c r="K51" s="83"/>
    </row>
    <row r="52" spans="1:11">
      <c r="A52" s="83" t="s">
        <v>178</v>
      </c>
      <c r="B52" s="83"/>
      <c r="C52" s="83"/>
      <c r="D52" s="83"/>
      <c r="E52" s="83"/>
      <c r="F52" s="83"/>
      <c r="G52" s="83"/>
      <c r="H52" s="83"/>
      <c r="I52" s="83"/>
      <c r="J52" s="83"/>
      <c r="K52" s="83"/>
    </row>
  </sheetData>
  <mergeCells count="67">
    <mergeCell ref="A34:B34"/>
    <mergeCell ref="G34:H34"/>
    <mergeCell ref="I34:K34"/>
    <mergeCell ref="A35:B35"/>
    <mergeCell ref="G35:H35"/>
    <mergeCell ref="I35:K35"/>
    <mergeCell ref="A36:B36"/>
    <mergeCell ref="G36:H36"/>
    <mergeCell ref="I36:K36"/>
    <mergeCell ref="A37:B37"/>
    <mergeCell ref="G37:H37"/>
    <mergeCell ref="I37:K37"/>
    <mergeCell ref="A33:B33"/>
    <mergeCell ref="G33:H33"/>
    <mergeCell ref="I33:K33"/>
    <mergeCell ref="A30:B30"/>
    <mergeCell ref="G30:H30"/>
    <mergeCell ref="I30:K30"/>
    <mergeCell ref="A31:B31"/>
    <mergeCell ref="G31:H31"/>
    <mergeCell ref="I31:K31"/>
    <mergeCell ref="A32:B32"/>
    <mergeCell ref="G32:H32"/>
    <mergeCell ref="I32:K32"/>
    <mergeCell ref="A28:B28"/>
    <mergeCell ref="G28:H28"/>
    <mergeCell ref="I28:K28"/>
    <mergeCell ref="A29:B29"/>
    <mergeCell ref="G29:H29"/>
    <mergeCell ref="I29:K29"/>
    <mergeCell ref="A26:B26"/>
    <mergeCell ref="G26:H26"/>
    <mergeCell ref="I26:K26"/>
    <mergeCell ref="A27:B27"/>
    <mergeCell ref="G27:H27"/>
    <mergeCell ref="I27:K27"/>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38:B38"/>
    <mergeCell ref="G38:H38"/>
    <mergeCell ref="I38:K38"/>
    <mergeCell ref="A39:B39"/>
    <mergeCell ref="G39:H39"/>
    <mergeCell ref="I39:K39"/>
    <mergeCell ref="J46:K48"/>
    <mergeCell ref="F47:H47"/>
    <mergeCell ref="A40:B40"/>
    <mergeCell ref="G40:H40"/>
    <mergeCell ref="I40:K40"/>
    <mergeCell ref="A41:B41"/>
    <mergeCell ref="G41:H41"/>
    <mergeCell ref="I41:K41"/>
    <mergeCell ref="J42:K43"/>
    <mergeCell ref="J44:K45"/>
    <mergeCell ref="F45:H45"/>
  </mergeCells>
  <phoneticPr fontId="13"/>
  <printOptions horizontalCentered="1" gridLinesSet="0"/>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3:G40"/>
  <sheetViews>
    <sheetView view="pageBreakPreview" zoomScale="80" zoomScaleNormal="95" zoomScaleSheetLayoutView="80" workbookViewId="0">
      <selection activeCell="A2" sqref="A2"/>
    </sheetView>
  </sheetViews>
  <sheetFormatPr defaultColWidth="9" defaultRowHeight="13.2"/>
  <cols>
    <col min="1" max="1" width="23.33203125" style="61" customWidth="1"/>
    <col min="2" max="2" width="17.77734375" style="61" customWidth="1"/>
    <col min="3" max="3" width="7" style="61" customWidth="1"/>
    <col min="4" max="4" width="9.6640625" style="61" customWidth="1"/>
    <col min="5" max="5" width="8" style="61" customWidth="1"/>
    <col min="6" max="6" width="20.88671875" style="61" customWidth="1"/>
    <col min="7" max="7" width="3.6640625" style="61" customWidth="1"/>
    <col min="8" max="9" width="9" style="61" customWidth="1"/>
    <col min="10" max="16384" width="9" style="61"/>
  </cols>
  <sheetData>
    <row r="3" spans="1:7">
      <c r="A3" s="95" t="str">
        <f>'提出書類一覧 (ファイル分類）'!H40</f>
        <v>様式－11</v>
      </c>
    </row>
    <row r="7" spans="1:7">
      <c r="B7" s="96"/>
      <c r="C7" s="96"/>
      <c r="D7" s="96"/>
      <c r="E7" s="105" t="s">
        <v>125</v>
      </c>
      <c r="F7" s="1369">
        <v>45083</v>
      </c>
      <c r="G7" s="1369"/>
    </row>
    <row r="8" spans="1:7">
      <c r="A8" s="96"/>
      <c r="B8" s="96"/>
      <c r="C8" s="96"/>
      <c r="D8" s="96"/>
      <c r="E8" s="96"/>
      <c r="F8" s="96"/>
      <c r="G8" s="96"/>
    </row>
    <row r="9" spans="1:7">
      <c r="A9" s="78"/>
      <c r="B9" s="96"/>
      <c r="C9" s="96"/>
      <c r="D9" s="96"/>
      <c r="E9" s="96"/>
      <c r="F9" s="96"/>
      <c r="G9" s="96"/>
    </row>
    <row r="10" spans="1:7">
      <c r="A10" s="185" t="str">
        <f>入力シート!C5&amp;"　殿"</f>
        <v>久留米市長　殿</v>
      </c>
      <c r="B10" s="186"/>
      <c r="C10" s="96"/>
      <c r="D10" s="96"/>
      <c r="F10" s="120"/>
      <c r="G10" s="120"/>
    </row>
    <row r="11" spans="1:7">
      <c r="A11" s="96"/>
      <c r="B11" s="96"/>
      <c r="C11" s="96"/>
      <c r="D11" s="124" t="s">
        <v>187</v>
      </c>
      <c r="E11" s="1370" t="str">
        <f>入力シート!C25</f>
        <v>久留米市〇〇町１２３</v>
      </c>
      <c r="F11" s="1290"/>
      <c r="G11" s="1290"/>
    </row>
    <row r="12" spans="1:7">
      <c r="A12" s="96"/>
      <c r="B12" s="96"/>
      <c r="C12" s="96"/>
      <c r="D12" s="79"/>
      <c r="E12" s="1290"/>
      <c r="F12" s="1290"/>
      <c r="G12" s="1290"/>
    </row>
    <row r="13" spans="1:7">
      <c r="A13" s="96"/>
      <c r="B13" s="96"/>
      <c r="C13" s="80"/>
      <c r="D13" s="96"/>
      <c r="E13" s="1371" t="str">
        <f>入力シート!C26</f>
        <v>(株）久留米〇〇</v>
      </c>
      <c r="F13" s="1298"/>
      <c r="G13" s="1298"/>
    </row>
    <row r="14" spans="1:7">
      <c r="A14" s="96"/>
      <c r="B14" s="96"/>
      <c r="C14" s="96"/>
      <c r="D14" s="125" t="s">
        <v>151</v>
      </c>
      <c r="E14" s="1371" t="str">
        <f>入力シート!C27</f>
        <v>代表取締役　久留米一郎</v>
      </c>
      <c r="F14" s="1298"/>
      <c r="G14" s="96"/>
    </row>
    <row r="15" spans="1:7">
      <c r="A15" s="96"/>
      <c r="B15" s="96"/>
      <c r="C15" s="96"/>
      <c r="D15" s="126" t="s">
        <v>167</v>
      </c>
      <c r="E15" s="1371" t="str">
        <f>入力シート!C16</f>
        <v>久留米次郎</v>
      </c>
      <c r="F15" s="1371"/>
      <c r="G15" s="119"/>
    </row>
    <row r="16" spans="1:7">
      <c r="A16" s="96"/>
      <c r="B16" s="96"/>
      <c r="C16" s="96"/>
      <c r="D16" s="96"/>
      <c r="E16" s="96"/>
      <c r="F16" s="96"/>
      <c r="G16" s="96"/>
    </row>
    <row r="17" spans="1:7" ht="19.2">
      <c r="A17" s="1372" t="s">
        <v>168</v>
      </c>
      <c r="B17" s="1372"/>
      <c r="C17" s="1372"/>
      <c r="D17" s="1372"/>
      <c r="E17" s="1372"/>
      <c r="F17" s="1372"/>
      <c r="G17" s="1372"/>
    </row>
    <row r="18" spans="1:7">
      <c r="A18" s="96"/>
      <c r="B18" s="96"/>
      <c r="C18" s="96"/>
      <c r="D18" s="96"/>
      <c r="E18" s="96"/>
      <c r="F18" s="96"/>
      <c r="G18" s="96"/>
    </row>
    <row r="19" spans="1:7">
      <c r="A19" s="97"/>
      <c r="B19" s="97"/>
      <c r="C19" s="97"/>
      <c r="D19" s="97"/>
      <c r="E19" s="97"/>
      <c r="F19" s="96"/>
      <c r="G19" s="96"/>
    </row>
    <row r="20" spans="1:7">
      <c r="A20" s="1373" t="str">
        <f>TEXT(入力シート!C13,"令和e年m月d日")&amp;"付けをもって請負契約を締結した 第50"&amp;入力シート!C3&amp;"-"&amp;入力シート!C4&amp;"号 "&amp;入力シート!C10&amp;"における下記の発生品を引き渡します。"</f>
        <v>令和5年7月1日付けをもって請負契約を締結した 第505-街第〇〇号号 △△△町▲▲▲工事における下記の発生品を引き渡します。</v>
      </c>
      <c r="B20" s="1373"/>
      <c r="C20" s="1373"/>
      <c r="D20" s="1373"/>
      <c r="E20" s="1373"/>
      <c r="F20" s="1373"/>
      <c r="G20" s="1373"/>
    </row>
    <row r="21" spans="1:7">
      <c r="A21" s="1373"/>
      <c r="B21" s="1373"/>
      <c r="C21" s="1373"/>
      <c r="D21" s="1373"/>
      <c r="E21" s="1373"/>
      <c r="F21" s="1373"/>
      <c r="G21" s="1373"/>
    </row>
    <row r="22" spans="1:7">
      <c r="A22" s="1373"/>
      <c r="B22" s="1373"/>
      <c r="C22" s="1373"/>
      <c r="D22" s="1373"/>
      <c r="E22" s="1373"/>
      <c r="F22" s="1373"/>
      <c r="G22" s="1373"/>
    </row>
    <row r="23" spans="1:7">
      <c r="A23" s="96"/>
      <c r="B23" s="96"/>
      <c r="C23" s="96"/>
      <c r="D23" s="96"/>
      <c r="E23" s="96"/>
      <c r="F23" s="96"/>
      <c r="G23" s="96"/>
    </row>
    <row r="24" spans="1:7">
      <c r="A24" s="1377" t="s">
        <v>12</v>
      </c>
      <c r="B24" s="1377"/>
      <c r="C24" s="1377"/>
      <c r="D24" s="1377"/>
      <c r="E24" s="1377"/>
      <c r="F24" s="1377"/>
      <c r="G24" s="1377"/>
    </row>
    <row r="25" spans="1:7" ht="13.8" thickBot="1">
      <c r="A25" s="96"/>
      <c r="B25" s="96"/>
      <c r="C25" s="96"/>
      <c r="D25" s="96"/>
      <c r="E25" s="96"/>
      <c r="F25" s="96"/>
      <c r="G25" s="96"/>
    </row>
    <row r="26" spans="1:7" ht="30" customHeight="1">
      <c r="A26" s="98" t="s">
        <v>169</v>
      </c>
      <c r="B26" s="99" t="s">
        <v>170</v>
      </c>
      <c r="C26" s="99" t="s">
        <v>155</v>
      </c>
      <c r="D26" s="1374" t="s">
        <v>171</v>
      </c>
      <c r="E26" s="1375"/>
      <c r="F26" s="1374" t="s">
        <v>172</v>
      </c>
      <c r="G26" s="1376"/>
    </row>
    <row r="27" spans="1:7" ht="30" customHeight="1">
      <c r="A27" s="166"/>
      <c r="B27" s="167"/>
      <c r="C27" s="168"/>
      <c r="D27" s="1255"/>
      <c r="E27" s="1256"/>
      <c r="F27" s="1363"/>
      <c r="G27" s="1364"/>
    </row>
    <row r="28" spans="1:7" ht="30" customHeight="1">
      <c r="A28" s="166"/>
      <c r="B28" s="167"/>
      <c r="C28" s="168"/>
      <c r="D28" s="1255"/>
      <c r="E28" s="1256"/>
      <c r="F28" s="1363"/>
      <c r="G28" s="1364"/>
    </row>
    <row r="29" spans="1:7" ht="30" customHeight="1">
      <c r="A29" s="166"/>
      <c r="B29" s="167"/>
      <c r="C29" s="168"/>
      <c r="D29" s="1255"/>
      <c r="E29" s="1256"/>
      <c r="F29" s="1363"/>
      <c r="G29" s="1364"/>
    </row>
    <row r="30" spans="1:7" ht="30" customHeight="1">
      <c r="A30" s="166"/>
      <c r="B30" s="167"/>
      <c r="C30" s="168"/>
      <c r="D30" s="1255"/>
      <c r="E30" s="1256"/>
      <c r="F30" s="1363"/>
      <c r="G30" s="1364"/>
    </row>
    <row r="31" spans="1:7" ht="30" customHeight="1">
      <c r="A31" s="166"/>
      <c r="B31" s="167"/>
      <c r="C31" s="168"/>
      <c r="D31" s="1255"/>
      <c r="E31" s="1256"/>
      <c r="F31" s="1363"/>
      <c r="G31" s="1364"/>
    </row>
    <row r="32" spans="1:7" ht="30" customHeight="1">
      <c r="A32" s="169"/>
      <c r="B32" s="170"/>
      <c r="C32" s="171"/>
      <c r="D32" s="1255"/>
      <c r="E32" s="1256"/>
      <c r="F32" s="1363"/>
      <c r="G32" s="1364"/>
    </row>
    <row r="33" spans="1:7" ht="30" customHeight="1">
      <c r="A33" s="169"/>
      <c r="B33" s="170"/>
      <c r="C33" s="171"/>
      <c r="D33" s="1255"/>
      <c r="E33" s="1256"/>
      <c r="F33" s="1363"/>
      <c r="G33" s="1364"/>
    </row>
    <row r="34" spans="1:7" ht="30" customHeight="1">
      <c r="A34" s="169"/>
      <c r="B34" s="170"/>
      <c r="C34" s="171"/>
      <c r="D34" s="1255"/>
      <c r="E34" s="1256"/>
      <c r="F34" s="1363"/>
      <c r="G34" s="1364"/>
    </row>
    <row r="35" spans="1:7" ht="30" customHeight="1">
      <c r="A35" s="169"/>
      <c r="B35" s="170"/>
      <c r="C35" s="171"/>
      <c r="D35" s="1255"/>
      <c r="E35" s="1256"/>
      <c r="F35" s="1363"/>
      <c r="G35" s="1364"/>
    </row>
    <row r="36" spans="1:7" ht="30" customHeight="1">
      <c r="A36" s="169"/>
      <c r="B36" s="170"/>
      <c r="C36" s="171"/>
      <c r="D36" s="1255"/>
      <c r="E36" s="1256"/>
      <c r="F36" s="1363"/>
      <c r="G36" s="1364"/>
    </row>
    <row r="37" spans="1:7" ht="30" customHeight="1">
      <c r="A37" s="169"/>
      <c r="B37" s="170"/>
      <c r="C37" s="171"/>
      <c r="D37" s="1255"/>
      <c r="E37" s="1256"/>
      <c r="F37" s="1363"/>
      <c r="G37" s="1364"/>
    </row>
    <row r="38" spans="1:7" ht="30" customHeight="1">
      <c r="A38" s="169"/>
      <c r="B38" s="170"/>
      <c r="C38" s="171"/>
      <c r="D38" s="1255"/>
      <c r="E38" s="1256"/>
      <c r="F38" s="1363"/>
      <c r="G38" s="1364"/>
    </row>
    <row r="39" spans="1:7" ht="30" customHeight="1">
      <c r="A39" s="169"/>
      <c r="B39" s="170"/>
      <c r="C39" s="171"/>
      <c r="D39" s="1255"/>
      <c r="E39" s="1256"/>
      <c r="F39" s="1363"/>
      <c r="G39" s="1364"/>
    </row>
    <row r="40" spans="1:7" ht="30" customHeight="1" thickBot="1">
      <c r="A40" s="172"/>
      <c r="B40" s="173"/>
      <c r="C40" s="174"/>
      <c r="D40" s="1365"/>
      <c r="E40" s="1366"/>
      <c r="F40" s="1367"/>
      <c r="G40" s="1368"/>
    </row>
  </sheetData>
  <mergeCells count="38">
    <mergeCell ref="D34:E34"/>
    <mergeCell ref="F34:G34"/>
    <mergeCell ref="D33:E33"/>
    <mergeCell ref="F33:G33"/>
    <mergeCell ref="D30:E30"/>
    <mergeCell ref="F30:G30"/>
    <mergeCell ref="D31:E31"/>
    <mergeCell ref="F31:G31"/>
    <mergeCell ref="D32:E32"/>
    <mergeCell ref="F32:G32"/>
    <mergeCell ref="A17:G17"/>
    <mergeCell ref="A20:G22"/>
    <mergeCell ref="D29:E29"/>
    <mergeCell ref="F29:G29"/>
    <mergeCell ref="D26:E26"/>
    <mergeCell ref="F26:G26"/>
    <mergeCell ref="D27:E27"/>
    <mergeCell ref="F27:G27"/>
    <mergeCell ref="D28:E28"/>
    <mergeCell ref="F28:G28"/>
    <mergeCell ref="A24:G24"/>
    <mergeCell ref="F7:G7"/>
    <mergeCell ref="E11:G12"/>
    <mergeCell ref="E13:G13"/>
    <mergeCell ref="E14:F14"/>
    <mergeCell ref="E15:F15"/>
    <mergeCell ref="D35:E35"/>
    <mergeCell ref="F35:G35"/>
    <mergeCell ref="D36:E36"/>
    <mergeCell ref="F36:G36"/>
    <mergeCell ref="D37:E37"/>
    <mergeCell ref="F37:G37"/>
    <mergeCell ref="D38:E38"/>
    <mergeCell ref="F38:G38"/>
    <mergeCell ref="D39:E39"/>
    <mergeCell ref="F39:G39"/>
    <mergeCell ref="D40:E40"/>
    <mergeCell ref="F40:G40"/>
  </mergeCells>
  <phoneticPr fontId="13"/>
  <printOptions horizontalCentered="1" gridLinesSet="0"/>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81"/>
  <sheetViews>
    <sheetView showWhiteSpace="0" view="pageBreakPreview" zoomScale="80" zoomScaleNormal="70" zoomScaleSheetLayoutView="80" zoomScalePageLayoutView="70" workbookViewId="0"/>
  </sheetViews>
  <sheetFormatPr defaultColWidth="2.21875" defaultRowHeight="13.5" customHeight="1"/>
  <cols>
    <col min="1" max="1" width="2.21875" style="399"/>
    <col min="2" max="2" width="1" style="399" customWidth="1"/>
    <col min="3" max="7" width="2.21875" style="399" customWidth="1"/>
    <col min="8" max="8" width="1" style="399" customWidth="1"/>
    <col min="9" max="21" width="2.21875" style="399" customWidth="1"/>
    <col min="22" max="22" width="1.21875" style="399" customWidth="1"/>
    <col min="23" max="23" width="1" style="399" customWidth="1"/>
    <col min="24" max="28" width="2.21875" style="399" customWidth="1"/>
    <col min="29" max="29" width="1" style="399" customWidth="1"/>
    <col min="30" max="42" width="2.21875" style="399" customWidth="1"/>
    <col min="43" max="43" width="21.33203125" style="473" customWidth="1"/>
    <col min="44" max="44" width="1.6640625" style="399" customWidth="1"/>
    <col min="45" max="49" width="2.21875" style="399" customWidth="1"/>
    <col min="50" max="50" width="1" style="399" customWidth="1"/>
    <col min="51" max="63" width="2.21875" style="399" customWidth="1"/>
    <col min="64" max="64" width="1.21875" style="399" customWidth="1"/>
    <col min="65" max="65" width="1" style="399" customWidth="1"/>
    <col min="66" max="70" width="2.21875" style="399" customWidth="1"/>
    <col min="71" max="71" width="1" style="399" customWidth="1"/>
    <col min="72" max="16384" width="2.21875" style="399"/>
  </cols>
  <sheetData>
    <row r="1" spans="1:85" ht="13.5" customHeight="1">
      <c r="A1" s="898" t="str">
        <f>'提出書類一覧 (ファイル分類）'!H44</f>
        <v>様式－12</v>
      </c>
    </row>
    <row r="2" spans="1:85" ht="13.5" customHeight="1">
      <c r="A2" s="393"/>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5"/>
      <c r="AH2" s="395"/>
      <c r="AI2" s="396" t="s">
        <v>7</v>
      </c>
      <c r="AJ2" s="395"/>
      <c r="AK2" s="395"/>
      <c r="AL2" s="396" t="s">
        <v>8</v>
      </c>
      <c r="AM2" s="395"/>
      <c r="AN2" s="395"/>
      <c r="AO2" s="396" t="s">
        <v>9</v>
      </c>
      <c r="AP2" s="396"/>
      <c r="AQ2" s="397"/>
      <c r="AR2" s="394"/>
      <c r="AS2" s="394"/>
      <c r="AT2" s="394"/>
      <c r="AU2" s="394"/>
      <c r="AV2" s="394"/>
      <c r="AW2" s="394"/>
      <c r="AX2" s="394"/>
      <c r="AY2" s="394"/>
      <c r="AZ2" s="394"/>
      <c r="BA2" s="394"/>
      <c r="BB2" s="394"/>
      <c r="BC2" s="394"/>
      <c r="BD2" s="394"/>
      <c r="BE2" s="394"/>
      <c r="BF2" s="394"/>
      <c r="BG2" s="394"/>
      <c r="BH2" s="394"/>
      <c r="BI2" s="394"/>
      <c r="BJ2" s="394"/>
      <c r="BK2" s="394"/>
      <c r="BL2" s="394"/>
      <c r="BM2" s="394"/>
      <c r="BN2" s="394"/>
      <c r="BO2" s="394"/>
      <c r="BP2" s="394"/>
      <c r="BQ2" s="394"/>
      <c r="BR2" s="394"/>
      <c r="BS2" s="394"/>
      <c r="BT2" s="394"/>
      <c r="BU2" s="394"/>
      <c r="BV2" s="394"/>
      <c r="BW2" s="394"/>
      <c r="BX2" s="394"/>
      <c r="BY2" s="394"/>
      <c r="BZ2" s="394"/>
      <c r="CA2" s="394"/>
      <c r="CB2" s="394"/>
      <c r="CC2" s="394"/>
      <c r="CD2" s="394"/>
      <c r="CE2" s="398"/>
      <c r="CF2" s="394"/>
      <c r="CG2" s="393"/>
    </row>
    <row r="3" spans="1:85" ht="9.9" customHeight="1">
      <c r="A3" s="393"/>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6"/>
      <c r="AH3" s="396"/>
      <c r="AI3" s="396"/>
      <c r="AJ3" s="396"/>
      <c r="AK3" s="396"/>
      <c r="AL3" s="396"/>
      <c r="AM3" s="396"/>
      <c r="AN3" s="396"/>
      <c r="AO3" s="396"/>
      <c r="AP3" s="396"/>
      <c r="AQ3" s="397"/>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4"/>
      <c r="BW3" s="394"/>
      <c r="BX3" s="394"/>
      <c r="BY3" s="394"/>
      <c r="BZ3" s="394"/>
      <c r="CA3" s="394"/>
      <c r="CB3" s="394"/>
      <c r="CC3" s="394"/>
      <c r="CD3" s="394"/>
      <c r="CE3" s="398"/>
      <c r="CF3" s="394"/>
      <c r="CG3" s="393"/>
    </row>
    <row r="4" spans="1:85" ht="9.9" customHeight="1">
      <c r="A4" s="393"/>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6"/>
      <c r="AH4" s="396"/>
      <c r="AI4" s="396"/>
      <c r="AJ4" s="396"/>
      <c r="AK4" s="396"/>
      <c r="AL4" s="396"/>
      <c r="AM4" s="396"/>
      <c r="AN4" s="396"/>
      <c r="AO4" s="396"/>
      <c r="AP4" s="396"/>
      <c r="AQ4" s="397"/>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4"/>
      <c r="BU4" s="394"/>
      <c r="BV4" s="394"/>
      <c r="BW4" s="394"/>
      <c r="BX4" s="394"/>
      <c r="BY4" s="394"/>
      <c r="BZ4" s="394"/>
      <c r="CA4" s="394"/>
      <c r="CB4" s="394"/>
      <c r="CC4" s="394"/>
      <c r="CD4" s="394"/>
      <c r="CE4" s="398"/>
      <c r="CF4" s="394"/>
      <c r="CG4" s="393"/>
    </row>
    <row r="5" spans="1:85" ht="9.9" customHeight="1">
      <c r="A5" s="393"/>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6"/>
      <c r="AH5" s="396"/>
      <c r="AI5" s="396"/>
      <c r="AJ5" s="396"/>
      <c r="AK5" s="396"/>
      <c r="AL5" s="396"/>
      <c r="AM5" s="396"/>
      <c r="AN5" s="396"/>
      <c r="AO5" s="396"/>
      <c r="AP5" s="396"/>
      <c r="AQ5" s="397"/>
      <c r="AR5" s="394"/>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8"/>
      <c r="CF5" s="394"/>
      <c r="CG5" s="393"/>
    </row>
    <row r="6" spans="1:85" ht="13.5" customHeight="1">
      <c r="A6" s="393"/>
      <c r="B6" s="394"/>
      <c r="C6" s="394"/>
      <c r="D6" s="394"/>
      <c r="E6" s="394"/>
      <c r="F6" s="394"/>
      <c r="G6" s="394"/>
      <c r="H6" s="394"/>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7"/>
      <c r="AR6" s="394"/>
      <c r="AS6" s="394"/>
      <c r="AT6" s="394"/>
      <c r="AU6" s="394"/>
      <c r="AV6" s="394"/>
      <c r="AW6" s="394"/>
      <c r="AX6" s="394"/>
      <c r="AY6" s="394"/>
      <c r="AZ6" s="394"/>
      <c r="BA6" s="394"/>
      <c r="BB6" s="394"/>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3"/>
    </row>
    <row r="7" spans="1:85" ht="13.5" customHeight="1">
      <c r="A7" s="393"/>
      <c r="B7" s="1378" t="s">
        <v>738</v>
      </c>
      <c r="C7" s="1379"/>
      <c r="D7" s="1379"/>
      <c r="E7" s="1379"/>
      <c r="F7" s="1379"/>
      <c r="G7" s="1379"/>
      <c r="H7" s="1379"/>
      <c r="I7" s="1379"/>
      <c r="J7" s="1379"/>
      <c r="K7" s="1379"/>
      <c r="L7" s="1379"/>
      <c r="M7" s="1379"/>
      <c r="N7" s="1379"/>
      <c r="O7" s="1379"/>
      <c r="P7" s="1379"/>
      <c r="Q7" s="1379"/>
      <c r="R7" s="1379"/>
      <c r="S7" s="1379"/>
      <c r="T7" s="1379"/>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400"/>
      <c r="AR7" s="1380" t="s">
        <v>395</v>
      </c>
      <c r="AS7" s="1380"/>
      <c r="AT7" s="1380"/>
      <c r="AU7" s="1380"/>
      <c r="AV7" s="1380"/>
      <c r="AW7" s="1380"/>
      <c r="AX7" s="1380"/>
      <c r="AY7" s="1380"/>
      <c r="AZ7" s="1380"/>
      <c r="BA7" s="1380"/>
      <c r="BB7" s="1380"/>
      <c r="BC7" s="1380"/>
      <c r="BD7" s="1380"/>
      <c r="BE7" s="1380"/>
      <c r="BF7" s="1380"/>
      <c r="BG7" s="1380"/>
      <c r="BH7" s="1380"/>
      <c r="BI7" s="1380"/>
      <c r="BJ7" s="1380"/>
      <c r="BK7" s="1380"/>
      <c r="BL7" s="1380"/>
      <c r="BM7" s="1380"/>
      <c r="BN7" s="1380"/>
      <c r="BO7" s="1380"/>
      <c r="BP7" s="1380"/>
      <c r="BQ7" s="1380"/>
      <c r="BR7" s="1380"/>
      <c r="BS7" s="1380"/>
      <c r="BT7" s="1380"/>
      <c r="BU7" s="1380"/>
      <c r="BV7" s="1380"/>
      <c r="BW7" s="1380"/>
      <c r="BX7" s="1380"/>
      <c r="BY7" s="1380"/>
      <c r="BZ7" s="1380"/>
      <c r="CA7" s="1380"/>
      <c r="CB7" s="1380"/>
      <c r="CC7" s="1380"/>
      <c r="CD7" s="1380"/>
      <c r="CE7" s="1380"/>
      <c r="CF7" s="1380"/>
      <c r="CG7" s="393"/>
    </row>
    <row r="8" spans="1:85" ht="13.5" customHeight="1">
      <c r="A8" s="393"/>
      <c r="B8" s="1379"/>
      <c r="C8" s="1379"/>
      <c r="D8" s="1379"/>
      <c r="E8" s="1379"/>
      <c r="F8" s="1379"/>
      <c r="G8" s="1379"/>
      <c r="H8" s="1379"/>
      <c r="I8" s="1379"/>
      <c r="J8" s="1379"/>
      <c r="K8" s="1379"/>
      <c r="L8" s="1379"/>
      <c r="M8" s="1379"/>
      <c r="N8" s="1379"/>
      <c r="O8" s="1379"/>
      <c r="P8" s="1379"/>
      <c r="Q8" s="1379"/>
      <c r="R8" s="1379"/>
      <c r="S8" s="1379"/>
      <c r="T8" s="1379"/>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400"/>
      <c r="AR8" s="1380"/>
      <c r="AS8" s="1380"/>
      <c r="AT8" s="1380"/>
      <c r="AU8" s="1380"/>
      <c r="AV8" s="1380"/>
      <c r="AW8" s="1380"/>
      <c r="AX8" s="1380"/>
      <c r="AY8" s="1380"/>
      <c r="AZ8" s="1380"/>
      <c r="BA8" s="1380"/>
      <c r="BB8" s="1380"/>
      <c r="BC8" s="1380"/>
      <c r="BD8" s="1380"/>
      <c r="BE8" s="1380"/>
      <c r="BF8" s="1380"/>
      <c r="BG8" s="1380"/>
      <c r="BH8" s="1380"/>
      <c r="BI8" s="1380"/>
      <c r="BJ8" s="1380"/>
      <c r="BK8" s="1380"/>
      <c r="BL8" s="1380"/>
      <c r="BM8" s="1380"/>
      <c r="BN8" s="1380"/>
      <c r="BO8" s="1380"/>
      <c r="BP8" s="1380"/>
      <c r="BQ8" s="1380"/>
      <c r="BR8" s="1380"/>
      <c r="BS8" s="1380"/>
      <c r="BT8" s="1380"/>
      <c r="BU8" s="1380"/>
      <c r="BV8" s="1380"/>
      <c r="BW8" s="1380"/>
      <c r="BX8" s="1380"/>
      <c r="BY8" s="1380"/>
      <c r="BZ8" s="1380"/>
      <c r="CA8" s="1380"/>
      <c r="CB8" s="1380"/>
      <c r="CC8" s="1380"/>
      <c r="CD8" s="1380"/>
      <c r="CE8" s="1380"/>
      <c r="CF8" s="1380"/>
      <c r="CG8" s="393"/>
    </row>
    <row r="9" spans="1:85" ht="13.5" customHeight="1">
      <c r="A9" s="393"/>
      <c r="B9" s="394"/>
      <c r="C9" s="394"/>
      <c r="D9" s="394"/>
      <c r="E9" s="394"/>
      <c r="F9" s="394"/>
      <c r="G9" s="394"/>
      <c r="H9" s="394"/>
      <c r="I9" s="394"/>
      <c r="J9" s="394"/>
      <c r="K9" s="394"/>
      <c r="L9" s="394"/>
      <c r="M9" s="394"/>
      <c r="N9" s="394"/>
      <c r="O9" s="394"/>
      <c r="P9" s="394"/>
      <c r="Q9" s="394"/>
      <c r="R9" s="394"/>
      <c r="S9" s="394"/>
      <c r="T9" s="394"/>
      <c r="U9" s="394"/>
      <c r="V9" s="394"/>
      <c r="W9" s="394"/>
      <c r="X9" s="394"/>
      <c r="Y9" s="394"/>
      <c r="Z9" s="394"/>
      <c r="AA9" s="394"/>
      <c r="AB9" s="394"/>
      <c r="AC9" s="394"/>
      <c r="AD9" s="394"/>
      <c r="AE9" s="394"/>
      <c r="AF9" s="394"/>
      <c r="AG9" s="394"/>
      <c r="AH9" s="394"/>
      <c r="AI9" s="394"/>
      <c r="AJ9" s="394"/>
      <c r="AK9" s="394"/>
      <c r="AL9" s="394"/>
      <c r="AM9" s="394"/>
      <c r="AN9" s="394"/>
      <c r="AO9" s="394"/>
      <c r="AP9" s="394"/>
      <c r="AQ9" s="397"/>
      <c r="AR9" s="401"/>
      <c r="AS9" s="1381" t="s">
        <v>396</v>
      </c>
      <c r="AT9" s="1381"/>
      <c r="AU9" s="1381"/>
      <c r="AV9" s="1381"/>
      <c r="AW9" s="1381"/>
      <c r="AX9" s="402"/>
      <c r="AY9" s="1384"/>
      <c r="AZ9" s="1385"/>
      <c r="BA9" s="1385"/>
      <c r="BB9" s="1385"/>
      <c r="BC9" s="1385"/>
      <c r="BD9" s="1385"/>
      <c r="BE9" s="1385"/>
      <c r="BF9" s="1385"/>
      <c r="BG9" s="1385"/>
      <c r="BH9" s="1385"/>
      <c r="BI9" s="1385"/>
      <c r="BJ9" s="1385"/>
      <c r="BK9" s="1385"/>
      <c r="BL9" s="1386"/>
      <c r="BM9" s="401"/>
      <c r="BN9" s="1381" t="s">
        <v>397</v>
      </c>
      <c r="BO9" s="1381"/>
      <c r="BP9" s="1381"/>
      <c r="BQ9" s="1381"/>
      <c r="BR9" s="1381"/>
      <c r="BS9" s="402"/>
      <c r="BT9" s="1384"/>
      <c r="BU9" s="1385"/>
      <c r="BV9" s="1385"/>
      <c r="BW9" s="1385"/>
      <c r="BX9" s="1385"/>
      <c r="BY9" s="1385"/>
      <c r="BZ9" s="1385"/>
      <c r="CA9" s="1385"/>
      <c r="CB9" s="1385"/>
      <c r="CC9" s="1385"/>
      <c r="CD9" s="1385"/>
      <c r="CE9" s="1385"/>
      <c r="CF9" s="1386"/>
      <c r="CG9" s="393"/>
    </row>
    <row r="10" spans="1:85" ht="13.5" customHeight="1">
      <c r="A10" s="393"/>
      <c r="B10" s="1393" t="s">
        <v>398</v>
      </c>
      <c r="C10" s="1393"/>
      <c r="D10" s="1393"/>
      <c r="E10" s="1393"/>
      <c r="F10" s="1393"/>
      <c r="G10" s="1393"/>
      <c r="H10" s="1393"/>
      <c r="I10" s="1393"/>
      <c r="J10" s="1393"/>
      <c r="K10" s="1393"/>
      <c r="L10" s="1394"/>
      <c r="M10" s="1394"/>
      <c r="N10" s="1394"/>
      <c r="O10" s="1394"/>
      <c r="P10" s="1394"/>
      <c r="Q10" s="1394"/>
      <c r="R10" s="1394"/>
      <c r="S10" s="1394"/>
      <c r="T10" s="1394"/>
      <c r="U10" s="1394"/>
      <c r="V10" s="1394"/>
      <c r="W10" s="1394"/>
      <c r="X10" s="1394"/>
      <c r="Y10" s="1394"/>
      <c r="Z10" s="1394"/>
      <c r="AA10" s="1394"/>
      <c r="AB10" s="1394"/>
      <c r="AC10" s="1394"/>
      <c r="AD10" s="1394"/>
      <c r="AE10" s="1394"/>
      <c r="AF10" s="1394"/>
      <c r="AG10" s="1394"/>
      <c r="AH10" s="1394"/>
      <c r="AI10" s="1394"/>
      <c r="AJ10" s="1394"/>
      <c r="AK10" s="1394"/>
      <c r="AL10" s="1394"/>
      <c r="AM10" s="394"/>
      <c r="AN10" s="394"/>
      <c r="AO10" s="394"/>
      <c r="AP10" s="394"/>
      <c r="AQ10" s="397"/>
      <c r="AR10" s="403"/>
      <c r="AS10" s="1382"/>
      <c r="AT10" s="1382"/>
      <c r="AU10" s="1382"/>
      <c r="AV10" s="1382"/>
      <c r="AW10" s="1382"/>
      <c r="AX10" s="404"/>
      <c r="AY10" s="1387"/>
      <c r="AZ10" s="1388"/>
      <c r="BA10" s="1388"/>
      <c r="BB10" s="1388"/>
      <c r="BC10" s="1388"/>
      <c r="BD10" s="1388"/>
      <c r="BE10" s="1388"/>
      <c r="BF10" s="1388"/>
      <c r="BG10" s="1388"/>
      <c r="BH10" s="1388"/>
      <c r="BI10" s="1388"/>
      <c r="BJ10" s="1388"/>
      <c r="BK10" s="1388"/>
      <c r="BL10" s="1389"/>
      <c r="BM10" s="403"/>
      <c r="BN10" s="1382"/>
      <c r="BO10" s="1382"/>
      <c r="BP10" s="1382"/>
      <c r="BQ10" s="1382"/>
      <c r="BR10" s="1382"/>
      <c r="BS10" s="404"/>
      <c r="BT10" s="1387"/>
      <c r="BU10" s="1388"/>
      <c r="BV10" s="1388"/>
      <c r="BW10" s="1388"/>
      <c r="BX10" s="1388"/>
      <c r="BY10" s="1388"/>
      <c r="BZ10" s="1388"/>
      <c r="CA10" s="1388"/>
      <c r="CB10" s="1388"/>
      <c r="CC10" s="1388"/>
      <c r="CD10" s="1388"/>
      <c r="CE10" s="1388"/>
      <c r="CF10" s="1389"/>
      <c r="CG10" s="393"/>
    </row>
    <row r="11" spans="1:85" ht="13.5" customHeight="1">
      <c r="A11" s="393"/>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394"/>
      <c r="AO11" s="394"/>
      <c r="AP11" s="394"/>
      <c r="AQ11" s="397"/>
      <c r="AR11" s="405"/>
      <c r="AS11" s="1383"/>
      <c r="AT11" s="1383"/>
      <c r="AU11" s="1383"/>
      <c r="AV11" s="1383"/>
      <c r="AW11" s="1383"/>
      <c r="AX11" s="406"/>
      <c r="AY11" s="1390"/>
      <c r="AZ11" s="1391"/>
      <c r="BA11" s="1391"/>
      <c r="BB11" s="1391"/>
      <c r="BC11" s="1391"/>
      <c r="BD11" s="1391"/>
      <c r="BE11" s="1391"/>
      <c r="BF11" s="1391"/>
      <c r="BG11" s="1391"/>
      <c r="BH11" s="1391"/>
      <c r="BI11" s="1391"/>
      <c r="BJ11" s="1391"/>
      <c r="BK11" s="1391"/>
      <c r="BL11" s="1392"/>
      <c r="BM11" s="405"/>
      <c r="BN11" s="1383"/>
      <c r="BO11" s="1383"/>
      <c r="BP11" s="1383"/>
      <c r="BQ11" s="1383"/>
      <c r="BR11" s="1383"/>
      <c r="BS11" s="406"/>
      <c r="BT11" s="1390"/>
      <c r="BU11" s="1391"/>
      <c r="BV11" s="1391"/>
      <c r="BW11" s="1391"/>
      <c r="BX11" s="1391"/>
      <c r="BY11" s="1391"/>
      <c r="BZ11" s="1391"/>
      <c r="CA11" s="1391"/>
      <c r="CB11" s="1391"/>
      <c r="CC11" s="1391"/>
      <c r="CD11" s="1391"/>
      <c r="CE11" s="1391"/>
      <c r="CF11" s="1392"/>
      <c r="CG11" s="393"/>
    </row>
    <row r="12" spans="1:85" ht="13.5" customHeight="1">
      <c r="A12" s="393"/>
      <c r="B12" s="1395" t="s">
        <v>399</v>
      </c>
      <c r="C12" s="1395"/>
      <c r="D12" s="1395"/>
      <c r="E12" s="1395"/>
      <c r="F12" s="1395"/>
      <c r="G12" s="1395"/>
      <c r="H12" s="1395"/>
      <c r="I12" s="1395"/>
      <c r="J12" s="1395"/>
      <c r="K12" s="1395"/>
      <c r="L12" s="1394"/>
      <c r="M12" s="1394"/>
      <c r="N12" s="1394"/>
      <c r="O12" s="1394"/>
      <c r="P12" s="1394"/>
      <c r="Q12" s="1394"/>
      <c r="R12" s="1394"/>
      <c r="S12" s="1394"/>
      <c r="T12" s="1394"/>
      <c r="U12" s="1394"/>
      <c r="V12" s="1394"/>
      <c r="W12" s="1394"/>
      <c r="X12" s="1394"/>
      <c r="Y12" s="1394"/>
      <c r="Z12" s="1394"/>
      <c r="AA12" s="1394"/>
      <c r="AB12" s="1394"/>
      <c r="AC12" s="1394"/>
      <c r="AD12" s="1394"/>
      <c r="AE12" s="1394"/>
      <c r="AF12" s="1394"/>
      <c r="AG12" s="1394"/>
      <c r="AH12" s="1394"/>
      <c r="AI12" s="1394"/>
      <c r="AJ12" s="1394"/>
      <c r="AK12" s="1394"/>
      <c r="AL12" s="1394"/>
      <c r="AM12" s="394"/>
      <c r="AN12" s="394"/>
      <c r="AO12" s="394"/>
      <c r="AP12" s="394"/>
      <c r="AQ12" s="397"/>
      <c r="AR12" s="401"/>
      <c r="AS12" s="1396" t="s">
        <v>400</v>
      </c>
      <c r="AT12" s="1396"/>
      <c r="AU12" s="1396"/>
      <c r="AV12" s="1396"/>
      <c r="AW12" s="1396"/>
      <c r="AX12" s="402"/>
      <c r="AY12" s="1399"/>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1"/>
      <c r="CG12" s="393"/>
    </row>
    <row r="13" spans="1:85" ht="13.5" customHeight="1">
      <c r="A13" s="393"/>
      <c r="B13" s="394"/>
      <c r="C13" s="394"/>
      <c r="D13" s="394"/>
      <c r="E13" s="394"/>
      <c r="F13" s="394"/>
      <c r="G13" s="394"/>
      <c r="H13" s="394"/>
      <c r="I13" s="394"/>
      <c r="J13" s="394"/>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394"/>
      <c r="AL13" s="394"/>
      <c r="AM13" s="394"/>
      <c r="AN13" s="394"/>
      <c r="AO13" s="394"/>
      <c r="AP13" s="394"/>
      <c r="AQ13" s="397"/>
      <c r="AR13" s="403"/>
      <c r="AS13" s="1397"/>
      <c r="AT13" s="1397"/>
      <c r="AU13" s="1397"/>
      <c r="AV13" s="1397"/>
      <c r="AW13" s="1397"/>
      <c r="AX13" s="404"/>
      <c r="AY13" s="1402"/>
      <c r="AZ13" s="1403"/>
      <c r="BA13" s="1403"/>
      <c r="BB13" s="1403"/>
      <c r="BC13" s="1403"/>
      <c r="BD13" s="1403"/>
      <c r="BE13" s="1403"/>
      <c r="BF13" s="1403"/>
      <c r="BG13" s="1403"/>
      <c r="BH13" s="1403"/>
      <c r="BI13" s="1403"/>
      <c r="BJ13" s="1403"/>
      <c r="BK13" s="1403"/>
      <c r="BL13" s="1403"/>
      <c r="BM13" s="1403"/>
      <c r="BN13" s="1403"/>
      <c r="BO13" s="1403"/>
      <c r="BP13" s="1403"/>
      <c r="BQ13" s="1403"/>
      <c r="BR13" s="1403"/>
      <c r="BS13" s="1403"/>
      <c r="BT13" s="1403"/>
      <c r="BU13" s="1403"/>
      <c r="BV13" s="1403"/>
      <c r="BW13" s="1403"/>
      <c r="BX13" s="1403"/>
      <c r="BY13" s="1403"/>
      <c r="BZ13" s="1403"/>
      <c r="CA13" s="1403"/>
      <c r="CB13" s="1403"/>
      <c r="CC13" s="1403"/>
      <c r="CD13" s="1403"/>
      <c r="CE13" s="1403"/>
      <c r="CF13" s="1404"/>
      <c r="CG13" s="393"/>
    </row>
    <row r="14" spans="1:85" ht="13.5" customHeight="1">
      <c r="A14" s="393"/>
      <c r="B14" s="401"/>
      <c r="C14" s="1396" t="s">
        <v>401</v>
      </c>
      <c r="D14" s="1396"/>
      <c r="E14" s="1396"/>
      <c r="F14" s="1396"/>
      <c r="G14" s="1396"/>
      <c r="H14" s="402"/>
      <c r="I14" s="1405" t="s">
        <v>402</v>
      </c>
      <c r="J14" s="1406"/>
      <c r="K14" s="1406"/>
      <c r="L14" s="1406"/>
      <c r="M14" s="1406"/>
      <c r="N14" s="1406"/>
      <c r="O14" s="1406"/>
      <c r="P14" s="1406"/>
      <c r="Q14" s="1406"/>
      <c r="R14" s="1407"/>
      <c r="S14" s="1405" t="s">
        <v>403</v>
      </c>
      <c r="T14" s="1406"/>
      <c r="U14" s="1406"/>
      <c r="V14" s="1406"/>
      <c r="W14" s="1406"/>
      <c r="X14" s="1406"/>
      <c r="Y14" s="1406"/>
      <c r="Z14" s="1406"/>
      <c r="AA14" s="1406"/>
      <c r="AB14" s="1406"/>
      <c r="AC14" s="1406"/>
      <c r="AD14" s="1406"/>
      <c r="AE14" s="1406"/>
      <c r="AF14" s="1407"/>
      <c r="AG14" s="1405" t="s">
        <v>404</v>
      </c>
      <c r="AH14" s="1406"/>
      <c r="AI14" s="1406"/>
      <c r="AJ14" s="1406"/>
      <c r="AK14" s="1406"/>
      <c r="AL14" s="1406"/>
      <c r="AM14" s="1406"/>
      <c r="AN14" s="1406"/>
      <c r="AO14" s="1406"/>
      <c r="AP14" s="1407"/>
      <c r="AQ14" s="407"/>
      <c r="AR14" s="405"/>
      <c r="AS14" s="1398"/>
      <c r="AT14" s="1398"/>
      <c r="AU14" s="1398"/>
      <c r="AV14" s="1398"/>
      <c r="AW14" s="1398"/>
      <c r="AX14" s="406"/>
      <c r="AY14" s="1411" t="s">
        <v>405</v>
      </c>
      <c r="AZ14" s="1412"/>
      <c r="BA14" s="1412"/>
      <c r="BB14" s="1412"/>
      <c r="BC14" s="1412"/>
      <c r="BD14" s="1412"/>
      <c r="BE14" s="1412"/>
      <c r="BF14" s="1412"/>
      <c r="BG14" s="1412"/>
      <c r="BH14" s="1412"/>
      <c r="BI14" s="1412"/>
      <c r="BJ14" s="1412"/>
      <c r="BK14" s="1412"/>
      <c r="BL14" s="1412"/>
      <c r="BM14" s="1412"/>
      <c r="BN14" s="1412"/>
      <c r="BO14" s="1412"/>
      <c r="BP14" s="1412"/>
      <c r="BQ14" s="1412"/>
      <c r="BR14" s="1412"/>
      <c r="BS14" s="1412"/>
      <c r="BT14" s="1412"/>
      <c r="BU14" s="1412"/>
      <c r="BV14" s="1412"/>
      <c r="BW14" s="1412"/>
      <c r="BX14" s="1412"/>
      <c r="BY14" s="1412"/>
      <c r="BZ14" s="1412"/>
      <c r="CA14" s="1412"/>
      <c r="CB14" s="1412"/>
      <c r="CC14" s="1412"/>
      <c r="CD14" s="1412"/>
      <c r="CE14" s="1412"/>
      <c r="CF14" s="1413"/>
      <c r="CG14" s="393"/>
    </row>
    <row r="15" spans="1:85" ht="13.5" customHeight="1">
      <c r="A15" s="393"/>
      <c r="B15" s="403"/>
      <c r="C15" s="1397"/>
      <c r="D15" s="1397"/>
      <c r="E15" s="1397"/>
      <c r="F15" s="1397"/>
      <c r="G15" s="1397"/>
      <c r="H15" s="404"/>
      <c r="I15" s="1408"/>
      <c r="J15" s="1409"/>
      <c r="K15" s="1409"/>
      <c r="L15" s="1409"/>
      <c r="M15" s="1409"/>
      <c r="N15" s="1409"/>
      <c r="O15" s="1409"/>
      <c r="P15" s="1409"/>
      <c r="Q15" s="1409"/>
      <c r="R15" s="1410"/>
      <c r="S15" s="1408"/>
      <c r="T15" s="1409"/>
      <c r="U15" s="1409"/>
      <c r="V15" s="1409"/>
      <c r="W15" s="1409"/>
      <c r="X15" s="1409"/>
      <c r="Y15" s="1409"/>
      <c r="Z15" s="1409"/>
      <c r="AA15" s="1409"/>
      <c r="AB15" s="1409"/>
      <c r="AC15" s="1409"/>
      <c r="AD15" s="1409"/>
      <c r="AE15" s="1409"/>
      <c r="AF15" s="1410"/>
      <c r="AG15" s="1408"/>
      <c r="AH15" s="1409"/>
      <c r="AI15" s="1409"/>
      <c r="AJ15" s="1409"/>
      <c r="AK15" s="1409"/>
      <c r="AL15" s="1409"/>
      <c r="AM15" s="1409"/>
      <c r="AN15" s="1409"/>
      <c r="AO15" s="1409"/>
      <c r="AP15" s="1410"/>
      <c r="AQ15" s="407"/>
      <c r="AR15" s="401"/>
      <c r="AS15" s="1414" t="s">
        <v>406</v>
      </c>
      <c r="AT15" s="1414"/>
      <c r="AU15" s="1414"/>
      <c r="AV15" s="1414"/>
      <c r="AW15" s="1414"/>
      <c r="AX15" s="402"/>
      <c r="AY15" s="1384"/>
      <c r="AZ15" s="1385"/>
      <c r="BA15" s="1385"/>
      <c r="BB15" s="1385"/>
      <c r="BC15" s="1385"/>
      <c r="BD15" s="1385"/>
      <c r="BE15" s="1385"/>
      <c r="BF15" s="1385"/>
      <c r="BG15" s="1385"/>
      <c r="BH15" s="1385"/>
      <c r="BI15" s="1385"/>
      <c r="BJ15" s="1385"/>
      <c r="BK15" s="1385"/>
      <c r="BL15" s="1385"/>
      <c r="BM15" s="1385"/>
      <c r="BN15" s="1385"/>
      <c r="BO15" s="1385"/>
      <c r="BP15" s="1385"/>
      <c r="BQ15" s="1385"/>
      <c r="BR15" s="1385"/>
      <c r="BS15" s="1385"/>
      <c r="BT15" s="1385"/>
      <c r="BU15" s="1385"/>
      <c r="BV15" s="1385"/>
      <c r="BW15" s="1385"/>
      <c r="BX15" s="1385"/>
      <c r="BY15" s="1385"/>
      <c r="BZ15" s="1385"/>
      <c r="CA15" s="1385"/>
      <c r="CB15" s="1385"/>
      <c r="CC15" s="1385"/>
      <c r="CD15" s="1385"/>
      <c r="CE15" s="1385"/>
      <c r="CF15" s="1386"/>
      <c r="CG15" s="393"/>
    </row>
    <row r="16" spans="1:85" ht="13.5" customHeight="1">
      <c r="A16" s="393"/>
      <c r="B16" s="403"/>
      <c r="C16" s="1397"/>
      <c r="D16" s="1397"/>
      <c r="E16" s="1397"/>
      <c r="F16" s="1397"/>
      <c r="G16" s="1397"/>
      <c r="H16" s="404"/>
      <c r="I16" s="1441" t="s">
        <v>407</v>
      </c>
      <c r="J16" s="1442"/>
      <c r="K16" s="1442"/>
      <c r="L16" s="1442"/>
      <c r="M16" s="1442"/>
      <c r="N16" s="1442"/>
      <c r="O16" s="1442"/>
      <c r="P16" s="1442"/>
      <c r="Q16" s="1442"/>
      <c r="R16" s="1443"/>
      <c r="S16" s="1444" t="s">
        <v>408</v>
      </c>
      <c r="T16" s="1445"/>
      <c r="U16" s="1445"/>
      <c r="V16" s="1445"/>
      <c r="W16" s="1445"/>
      <c r="X16" s="1446" t="s">
        <v>409</v>
      </c>
      <c r="Y16" s="1447"/>
      <c r="Z16" s="1447"/>
      <c r="AA16" s="1447"/>
      <c r="AB16" s="1447"/>
      <c r="AC16" s="1447"/>
      <c r="AD16" s="1447"/>
      <c r="AE16" s="1447"/>
      <c r="AF16" s="1448"/>
      <c r="AG16" s="1441" t="s">
        <v>410</v>
      </c>
      <c r="AH16" s="1451"/>
      <c r="AI16" s="1451"/>
      <c r="AJ16" s="1451"/>
      <c r="AK16" s="1451"/>
      <c r="AL16" s="1451"/>
      <c r="AM16" s="1451"/>
      <c r="AN16" s="1451"/>
      <c r="AO16" s="1451"/>
      <c r="AP16" s="1452"/>
      <c r="AQ16" s="397"/>
      <c r="AR16" s="403"/>
      <c r="AS16" s="1415"/>
      <c r="AT16" s="1415"/>
      <c r="AU16" s="1415"/>
      <c r="AV16" s="1415"/>
      <c r="AW16" s="1415"/>
      <c r="AX16" s="404"/>
      <c r="AY16" s="1387"/>
      <c r="AZ16" s="1388"/>
      <c r="BA16" s="1388"/>
      <c r="BB16" s="1388"/>
      <c r="BC16" s="1388"/>
      <c r="BD16" s="1388"/>
      <c r="BE16" s="1388"/>
      <c r="BF16" s="1388"/>
      <c r="BG16" s="1388"/>
      <c r="BH16" s="1388"/>
      <c r="BI16" s="1388"/>
      <c r="BJ16" s="1388"/>
      <c r="BK16" s="1388"/>
      <c r="BL16" s="1388"/>
      <c r="BM16" s="1388"/>
      <c r="BN16" s="1388"/>
      <c r="BO16" s="1388"/>
      <c r="BP16" s="1388"/>
      <c r="BQ16" s="1388"/>
      <c r="BR16" s="1388"/>
      <c r="BS16" s="1388"/>
      <c r="BT16" s="1388"/>
      <c r="BU16" s="1388"/>
      <c r="BV16" s="1388"/>
      <c r="BW16" s="1388"/>
      <c r="BX16" s="1388"/>
      <c r="BY16" s="1388"/>
      <c r="BZ16" s="1388"/>
      <c r="CA16" s="1388"/>
      <c r="CB16" s="1388"/>
      <c r="CC16" s="1388"/>
      <c r="CD16" s="1388"/>
      <c r="CE16" s="1388"/>
      <c r="CF16" s="1389"/>
      <c r="CG16" s="393"/>
    </row>
    <row r="17" spans="1:85" ht="13.5" customHeight="1">
      <c r="A17" s="393"/>
      <c r="B17" s="403"/>
      <c r="C17" s="1397"/>
      <c r="D17" s="1397"/>
      <c r="E17" s="1397"/>
      <c r="F17" s="1397"/>
      <c r="G17" s="1397"/>
      <c r="H17" s="404"/>
      <c r="I17" s="1411"/>
      <c r="J17" s="1412"/>
      <c r="K17" s="1412"/>
      <c r="L17" s="1412"/>
      <c r="M17" s="1412"/>
      <c r="N17" s="1412"/>
      <c r="O17" s="1412"/>
      <c r="P17" s="1412"/>
      <c r="Q17" s="1412"/>
      <c r="R17" s="1413"/>
      <c r="S17" s="1455" t="s">
        <v>411</v>
      </c>
      <c r="T17" s="1456"/>
      <c r="U17" s="1456"/>
      <c r="V17" s="1456"/>
      <c r="W17" s="1456"/>
      <c r="X17" s="1449"/>
      <c r="Y17" s="1449"/>
      <c r="Z17" s="1449"/>
      <c r="AA17" s="1449"/>
      <c r="AB17" s="1449"/>
      <c r="AC17" s="1449"/>
      <c r="AD17" s="1449"/>
      <c r="AE17" s="1449"/>
      <c r="AF17" s="1450"/>
      <c r="AG17" s="1453"/>
      <c r="AH17" s="1394"/>
      <c r="AI17" s="1394"/>
      <c r="AJ17" s="1394"/>
      <c r="AK17" s="1394"/>
      <c r="AL17" s="1394"/>
      <c r="AM17" s="1394"/>
      <c r="AN17" s="1394"/>
      <c r="AO17" s="1394"/>
      <c r="AP17" s="1454"/>
      <c r="AQ17" s="397"/>
      <c r="AR17" s="405"/>
      <c r="AS17" s="1416"/>
      <c r="AT17" s="1416"/>
      <c r="AU17" s="1416"/>
      <c r="AV17" s="1416"/>
      <c r="AW17" s="1416"/>
      <c r="AX17" s="406"/>
      <c r="AY17" s="1390"/>
      <c r="AZ17" s="1391"/>
      <c r="BA17" s="1391"/>
      <c r="BB17" s="1391"/>
      <c r="BC17" s="1391"/>
      <c r="BD17" s="1391"/>
      <c r="BE17" s="1391"/>
      <c r="BF17" s="1391"/>
      <c r="BG17" s="1391"/>
      <c r="BH17" s="1391"/>
      <c r="BI17" s="1391"/>
      <c r="BJ17" s="1391"/>
      <c r="BK17" s="1391"/>
      <c r="BL17" s="1391"/>
      <c r="BM17" s="1391"/>
      <c r="BN17" s="1391"/>
      <c r="BO17" s="1391"/>
      <c r="BP17" s="1391"/>
      <c r="BQ17" s="1391"/>
      <c r="BR17" s="1391"/>
      <c r="BS17" s="1391"/>
      <c r="BT17" s="1391"/>
      <c r="BU17" s="1391"/>
      <c r="BV17" s="1391"/>
      <c r="BW17" s="1391"/>
      <c r="BX17" s="1391"/>
      <c r="BY17" s="1391"/>
      <c r="BZ17" s="1391"/>
      <c r="CA17" s="1391"/>
      <c r="CB17" s="1391"/>
      <c r="CC17" s="1391"/>
      <c r="CD17" s="1391"/>
      <c r="CE17" s="1391"/>
      <c r="CF17" s="1392"/>
      <c r="CG17" s="393"/>
    </row>
    <row r="18" spans="1:85" ht="13.5" customHeight="1">
      <c r="A18" s="393"/>
      <c r="B18" s="403"/>
      <c r="C18" s="1397"/>
      <c r="D18" s="1397"/>
      <c r="E18" s="1397"/>
      <c r="F18" s="1397"/>
      <c r="G18" s="1397"/>
      <c r="H18" s="404"/>
      <c r="I18" s="1417" t="s">
        <v>407</v>
      </c>
      <c r="J18" s="1418"/>
      <c r="K18" s="1418"/>
      <c r="L18" s="1418"/>
      <c r="M18" s="1418"/>
      <c r="N18" s="1418"/>
      <c r="O18" s="1418"/>
      <c r="P18" s="1418"/>
      <c r="Q18" s="1418"/>
      <c r="R18" s="1419"/>
      <c r="S18" s="1423" t="s">
        <v>408</v>
      </c>
      <c r="T18" s="1424"/>
      <c r="U18" s="1424"/>
      <c r="V18" s="1424"/>
      <c r="W18" s="1424"/>
      <c r="X18" s="1425" t="s">
        <v>409</v>
      </c>
      <c r="Y18" s="1426"/>
      <c r="Z18" s="1426"/>
      <c r="AA18" s="1426"/>
      <c r="AB18" s="1426"/>
      <c r="AC18" s="1426"/>
      <c r="AD18" s="1426"/>
      <c r="AE18" s="1426"/>
      <c r="AF18" s="1427"/>
      <c r="AG18" s="1417" t="s">
        <v>410</v>
      </c>
      <c r="AH18" s="1430"/>
      <c r="AI18" s="1430"/>
      <c r="AJ18" s="1430"/>
      <c r="AK18" s="1430"/>
      <c r="AL18" s="1430"/>
      <c r="AM18" s="1430"/>
      <c r="AN18" s="1430"/>
      <c r="AO18" s="1430"/>
      <c r="AP18" s="1431"/>
      <c r="AQ18" s="397"/>
      <c r="AR18" s="401"/>
      <c r="AS18" s="1381" t="s">
        <v>412</v>
      </c>
      <c r="AT18" s="1381"/>
      <c r="AU18" s="1381"/>
      <c r="AV18" s="1381"/>
      <c r="AW18" s="1381"/>
      <c r="AX18" s="402"/>
      <c r="AY18" s="1435" t="s">
        <v>413</v>
      </c>
      <c r="AZ18" s="1436"/>
      <c r="BA18" s="1436"/>
      <c r="BB18" s="1436"/>
      <c r="BC18" s="1436"/>
      <c r="BD18" s="1436"/>
      <c r="BE18" s="1436"/>
      <c r="BF18" s="1436"/>
      <c r="BG18" s="1436"/>
      <c r="BH18" s="1436"/>
      <c r="BI18" s="1436"/>
      <c r="BJ18" s="1436"/>
      <c r="BK18" s="1436"/>
      <c r="BL18" s="1437"/>
      <c r="BM18" s="408"/>
      <c r="BN18" s="1381" t="s">
        <v>58</v>
      </c>
      <c r="BO18" s="1381"/>
      <c r="BP18" s="1381"/>
      <c r="BQ18" s="1381"/>
      <c r="BR18" s="1381"/>
      <c r="BS18" s="402"/>
      <c r="BT18" s="1435" t="s">
        <v>414</v>
      </c>
      <c r="BU18" s="1457"/>
      <c r="BV18" s="1457"/>
      <c r="BW18" s="1457"/>
      <c r="BX18" s="1457"/>
      <c r="BY18" s="1457"/>
      <c r="BZ18" s="1457"/>
      <c r="CA18" s="1457"/>
      <c r="CB18" s="1457"/>
      <c r="CC18" s="1457"/>
      <c r="CD18" s="1457"/>
      <c r="CE18" s="1457"/>
      <c r="CF18" s="1458"/>
      <c r="CG18" s="393"/>
    </row>
    <row r="19" spans="1:85" ht="13.5" customHeight="1">
      <c r="A19" s="393"/>
      <c r="B19" s="405"/>
      <c r="C19" s="1398"/>
      <c r="D19" s="1398"/>
      <c r="E19" s="1398"/>
      <c r="F19" s="1398"/>
      <c r="G19" s="1398"/>
      <c r="H19" s="406"/>
      <c r="I19" s="1420"/>
      <c r="J19" s="1421"/>
      <c r="K19" s="1421"/>
      <c r="L19" s="1421"/>
      <c r="M19" s="1421"/>
      <c r="N19" s="1421"/>
      <c r="O19" s="1421"/>
      <c r="P19" s="1421"/>
      <c r="Q19" s="1421"/>
      <c r="R19" s="1422"/>
      <c r="S19" s="1459" t="s">
        <v>411</v>
      </c>
      <c r="T19" s="1460"/>
      <c r="U19" s="1460"/>
      <c r="V19" s="1460"/>
      <c r="W19" s="1460"/>
      <c r="X19" s="1428"/>
      <c r="Y19" s="1428"/>
      <c r="Z19" s="1428"/>
      <c r="AA19" s="1428"/>
      <c r="AB19" s="1428"/>
      <c r="AC19" s="1428"/>
      <c r="AD19" s="1428"/>
      <c r="AE19" s="1428"/>
      <c r="AF19" s="1429"/>
      <c r="AG19" s="1432"/>
      <c r="AH19" s="1433"/>
      <c r="AI19" s="1433"/>
      <c r="AJ19" s="1433"/>
      <c r="AK19" s="1433"/>
      <c r="AL19" s="1433"/>
      <c r="AM19" s="1433"/>
      <c r="AN19" s="1433"/>
      <c r="AO19" s="1433"/>
      <c r="AP19" s="1434"/>
      <c r="AQ19" s="397"/>
      <c r="AR19" s="405"/>
      <c r="AS19" s="1383"/>
      <c r="AT19" s="1383"/>
      <c r="AU19" s="1383"/>
      <c r="AV19" s="1383"/>
      <c r="AW19" s="1383"/>
      <c r="AX19" s="406"/>
      <c r="AY19" s="1438"/>
      <c r="AZ19" s="1439"/>
      <c r="BA19" s="1439"/>
      <c r="BB19" s="1439"/>
      <c r="BC19" s="1439"/>
      <c r="BD19" s="1439"/>
      <c r="BE19" s="1439"/>
      <c r="BF19" s="1439"/>
      <c r="BG19" s="1439"/>
      <c r="BH19" s="1439"/>
      <c r="BI19" s="1439"/>
      <c r="BJ19" s="1439"/>
      <c r="BK19" s="1439"/>
      <c r="BL19" s="1440"/>
      <c r="BM19" s="409"/>
      <c r="BN19" s="1383"/>
      <c r="BO19" s="1383"/>
      <c r="BP19" s="1383"/>
      <c r="BQ19" s="1383"/>
      <c r="BR19" s="1383"/>
      <c r="BS19" s="406"/>
      <c r="BT19" s="1461" t="s">
        <v>415</v>
      </c>
      <c r="BU19" s="1462"/>
      <c r="BV19" s="1462"/>
      <c r="BW19" s="1462"/>
      <c r="BX19" s="1462"/>
      <c r="BY19" s="1462"/>
      <c r="BZ19" s="1462"/>
      <c r="CA19" s="1462"/>
      <c r="CB19" s="1462"/>
      <c r="CC19" s="1462"/>
      <c r="CD19" s="1462"/>
      <c r="CE19" s="1462"/>
      <c r="CF19" s="1463"/>
      <c r="CG19" s="393"/>
    </row>
    <row r="20" spans="1:85" ht="13.5" customHeight="1">
      <c r="A20" s="393"/>
      <c r="B20" s="410"/>
      <c r="C20" s="411"/>
      <c r="D20" s="411"/>
      <c r="E20" s="411"/>
      <c r="F20" s="411"/>
      <c r="G20" s="411"/>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s="410"/>
      <c r="AG20" s="410"/>
      <c r="AH20" s="410"/>
      <c r="AI20" s="410"/>
      <c r="AJ20" s="410"/>
      <c r="AK20" s="410"/>
      <c r="AL20" s="410"/>
      <c r="AM20" s="410"/>
      <c r="AN20" s="410"/>
      <c r="AO20" s="410"/>
      <c r="AP20" s="410"/>
      <c r="AQ20" s="397"/>
      <c r="AR20" s="403"/>
      <c r="AS20" s="1397" t="s">
        <v>416</v>
      </c>
      <c r="AT20" s="1382"/>
      <c r="AU20" s="1382"/>
      <c r="AV20" s="1382"/>
      <c r="AW20" s="1382"/>
      <c r="AX20" s="404"/>
      <c r="AY20" s="1464" t="s">
        <v>417</v>
      </c>
      <c r="AZ20" s="1465"/>
      <c r="BA20" s="1465"/>
      <c r="BB20" s="1465"/>
      <c r="BC20" s="1465"/>
      <c r="BD20" s="1465"/>
      <c r="BE20" s="1465"/>
      <c r="BF20" s="1465"/>
      <c r="BG20" s="1465"/>
      <c r="BH20" s="1465"/>
      <c r="BI20" s="1465"/>
      <c r="BJ20" s="1465"/>
      <c r="BK20" s="1465"/>
      <c r="BL20" s="1466"/>
      <c r="BM20" s="412"/>
      <c r="BN20" s="1396" t="s">
        <v>418</v>
      </c>
      <c r="BO20" s="1470"/>
      <c r="BP20" s="1470"/>
      <c r="BQ20" s="1470"/>
      <c r="BR20" s="1470"/>
      <c r="BS20" s="404"/>
      <c r="BT20" s="1435" t="s">
        <v>419</v>
      </c>
      <c r="BU20" s="1457"/>
      <c r="BV20" s="1457"/>
      <c r="BW20" s="1457"/>
      <c r="BX20" s="1457"/>
      <c r="BY20" s="1457"/>
      <c r="BZ20" s="1473" t="s">
        <v>420</v>
      </c>
      <c r="CA20" s="1474"/>
      <c r="CB20" s="1474"/>
      <c r="CC20" s="1474"/>
      <c r="CD20" s="1474"/>
      <c r="CE20" s="1474"/>
      <c r="CF20" s="1475"/>
      <c r="CG20" s="393"/>
    </row>
    <row r="21" spans="1:85" ht="13.5" customHeight="1">
      <c r="A21" s="393"/>
      <c r="B21" s="401"/>
      <c r="C21" s="1414" t="s">
        <v>406</v>
      </c>
      <c r="D21" s="1414"/>
      <c r="E21" s="1414"/>
      <c r="F21" s="1414"/>
      <c r="G21" s="1414"/>
      <c r="H21" s="402"/>
      <c r="I21" s="1491"/>
      <c r="J21" s="1451"/>
      <c r="K21" s="1451"/>
      <c r="L21" s="1451"/>
      <c r="M21" s="1451"/>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c r="AL21" s="1451"/>
      <c r="AM21" s="1451"/>
      <c r="AN21" s="1451"/>
      <c r="AO21" s="1451"/>
      <c r="AP21" s="1452"/>
      <c r="AQ21" s="397"/>
      <c r="AR21" s="405"/>
      <c r="AS21" s="1383"/>
      <c r="AT21" s="1383"/>
      <c r="AU21" s="1383"/>
      <c r="AV21" s="1383"/>
      <c r="AW21" s="1383"/>
      <c r="AX21" s="406"/>
      <c r="AY21" s="1467"/>
      <c r="AZ21" s="1468"/>
      <c r="BA21" s="1468"/>
      <c r="BB21" s="1468"/>
      <c r="BC21" s="1468"/>
      <c r="BD21" s="1468"/>
      <c r="BE21" s="1468"/>
      <c r="BF21" s="1468"/>
      <c r="BG21" s="1468"/>
      <c r="BH21" s="1468"/>
      <c r="BI21" s="1468"/>
      <c r="BJ21" s="1468"/>
      <c r="BK21" s="1468"/>
      <c r="BL21" s="1469"/>
      <c r="BM21" s="409"/>
      <c r="BN21" s="1471"/>
      <c r="BO21" s="1471"/>
      <c r="BP21" s="1471"/>
      <c r="BQ21" s="1471"/>
      <c r="BR21" s="1471"/>
      <c r="BS21" s="406"/>
      <c r="BT21" s="1472"/>
      <c r="BU21" s="1462"/>
      <c r="BV21" s="1462"/>
      <c r="BW21" s="1462"/>
      <c r="BX21" s="1462"/>
      <c r="BY21" s="1462"/>
      <c r="BZ21" s="1476"/>
      <c r="CA21" s="1476"/>
      <c r="CB21" s="1476"/>
      <c r="CC21" s="1476"/>
      <c r="CD21" s="1476"/>
      <c r="CE21" s="1476"/>
      <c r="CF21" s="1477"/>
      <c r="CG21" s="393"/>
    </row>
    <row r="22" spans="1:85" ht="13.5" customHeight="1">
      <c r="A22" s="393"/>
      <c r="B22" s="403"/>
      <c r="C22" s="1415"/>
      <c r="D22" s="1415"/>
      <c r="E22" s="1415"/>
      <c r="F22" s="1415"/>
      <c r="G22" s="1415"/>
      <c r="H22" s="404"/>
      <c r="I22" s="1492"/>
      <c r="J22" s="1479"/>
      <c r="K22" s="1479"/>
      <c r="L22" s="1479"/>
      <c r="M22" s="1479"/>
      <c r="N22" s="1479"/>
      <c r="O22" s="1479"/>
      <c r="P22" s="1479"/>
      <c r="Q22" s="1479"/>
      <c r="R22" s="1479"/>
      <c r="S22" s="1479"/>
      <c r="T22" s="1479"/>
      <c r="U22" s="1479"/>
      <c r="V22" s="1479"/>
      <c r="W22" s="1479"/>
      <c r="X22" s="1479"/>
      <c r="Y22" s="1479"/>
      <c r="Z22" s="1479"/>
      <c r="AA22" s="1479"/>
      <c r="AB22" s="1479"/>
      <c r="AC22" s="1479"/>
      <c r="AD22" s="1479"/>
      <c r="AE22" s="1479"/>
      <c r="AF22" s="1479"/>
      <c r="AG22" s="1479"/>
      <c r="AH22" s="1479"/>
      <c r="AI22" s="1479"/>
      <c r="AJ22" s="1479"/>
      <c r="AK22" s="1479"/>
      <c r="AL22" s="1479"/>
      <c r="AM22" s="1479"/>
      <c r="AN22" s="1479"/>
      <c r="AO22" s="1479"/>
      <c r="AP22" s="1493"/>
      <c r="AQ22" s="397"/>
      <c r="AR22" s="401"/>
      <c r="AS22" s="413"/>
      <c r="AT22" s="413"/>
      <c r="AU22" s="413"/>
      <c r="AV22" s="413"/>
      <c r="AW22" s="413"/>
      <c r="AX22" s="414"/>
      <c r="AY22" s="415"/>
      <c r="AZ22" s="415"/>
      <c r="BA22" s="415"/>
      <c r="BB22" s="415"/>
      <c r="BC22" s="415"/>
      <c r="BD22" s="415"/>
      <c r="BE22" s="415"/>
      <c r="BF22" s="415"/>
      <c r="BG22" s="415"/>
      <c r="BH22" s="415"/>
      <c r="BI22" s="415"/>
      <c r="BJ22" s="415"/>
      <c r="BK22" s="415"/>
      <c r="BL22" s="415"/>
      <c r="BM22" s="416"/>
      <c r="BN22" s="1478" t="s">
        <v>421</v>
      </c>
      <c r="BO22" s="1478"/>
      <c r="BP22" s="1478"/>
      <c r="BQ22" s="1478"/>
      <c r="BR22" s="417"/>
      <c r="BS22" s="418"/>
      <c r="BT22" s="419"/>
      <c r="BU22" s="419"/>
      <c r="BV22" s="419"/>
      <c r="BW22" s="419"/>
      <c r="BX22" s="419"/>
      <c r="BY22" s="419"/>
      <c r="BZ22" s="419"/>
      <c r="CA22" s="419"/>
      <c r="CB22" s="419"/>
      <c r="CC22" s="419"/>
      <c r="CD22" s="419"/>
      <c r="CE22" s="419"/>
      <c r="CF22" s="420"/>
      <c r="CG22" s="393"/>
    </row>
    <row r="23" spans="1:85" ht="13.5" customHeight="1">
      <c r="A23" s="393"/>
      <c r="B23" s="405"/>
      <c r="C23" s="1416"/>
      <c r="D23" s="1416"/>
      <c r="E23" s="1416"/>
      <c r="F23" s="1416"/>
      <c r="G23" s="1416"/>
      <c r="H23" s="406"/>
      <c r="I23" s="1453"/>
      <c r="J23" s="1394"/>
      <c r="K23" s="1394"/>
      <c r="L23" s="1394"/>
      <c r="M23" s="1394"/>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c r="AL23" s="1394"/>
      <c r="AM23" s="1394"/>
      <c r="AN23" s="1394"/>
      <c r="AO23" s="1394"/>
      <c r="AP23" s="1454"/>
      <c r="AQ23" s="397"/>
      <c r="AR23" s="403"/>
      <c r="AS23" s="1489" t="s">
        <v>422</v>
      </c>
      <c r="AT23" s="1489"/>
      <c r="AU23" s="1489"/>
      <c r="AV23" s="1489"/>
      <c r="AW23" s="1489"/>
      <c r="AX23" s="421"/>
      <c r="AY23" s="422"/>
      <c r="AZ23" s="1494" t="s">
        <v>423</v>
      </c>
      <c r="BA23" s="1494"/>
      <c r="BB23" s="1494"/>
      <c r="BC23" s="1494" t="s">
        <v>424</v>
      </c>
      <c r="BD23" s="1494"/>
      <c r="BE23" s="1494"/>
      <c r="BF23" s="1495"/>
      <c r="BG23" s="1494" t="s">
        <v>425</v>
      </c>
      <c r="BH23" s="1494"/>
      <c r="BI23" s="1494"/>
      <c r="BJ23" s="1495"/>
      <c r="BK23" s="423"/>
      <c r="BL23" s="423"/>
      <c r="BM23" s="424"/>
      <c r="BN23" s="1478" t="s">
        <v>426</v>
      </c>
      <c r="BO23" s="1478"/>
      <c r="BP23" s="1478"/>
      <c r="BQ23" s="1478"/>
      <c r="BR23" s="425"/>
      <c r="BS23" s="426"/>
      <c r="BT23" s="427"/>
      <c r="BU23" s="427"/>
      <c r="BV23" s="1478" t="s">
        <v>427</v>
      </c>
      <c r="BW23" s="1478"/>
      <c r="BX23" s="1478"/>
      <c r="BY23" s="1478"/>
      <c r="BZ23" s="1479"/>
      <c r="CA23" s="1479"/>
      <c r="CB23" s="427"/>
      <c r="CC23" s="427"/>
      <c r="CD23" s="427"/>
      <c r="CE23" s="427"/>
      <c r="CF23" s="428"/>
      <c r="CG23" s="393"/>
    </row>
    <row r="24" spans="1:85" ht="13.5" customHeight="1">
      <c r="A24" s="393"/>
      <c r="B24" s="401"/>
      <c r="C24" s="1414" t="s">
        <v>428</v>
      </c>
      <c r="D24" s="1414"/>
      <c r="E24" s="1414"/>
      <c r="F24" s="1414"/>
      <c r="G24" s="1414"/>
      <c r="H24" s="402"/>
      <c r="I24" s="1480"/>
      <c r="J24" s="1481"/>
      <c r="K24" s="1481"/>
      <c r="L24" s="1481"/>
      <c r="M24" s="1481"/>
      <c r="N24" s="1481"/>
      <c r="O24" s="1481"/>
      <c r="P24" s="1481"/>
      <c r="Q24" s="1481"/>
      <c r="R24" s="1481"/>
      <c r="S24" s="1481"/>
      <c r="T24" s="1481"/>
      <c r="U24" s="1481"/>
      <c r="V24" s="1481"/>
      <c r="W24" s="1481"/>
      <c r="X24" s="1481"/>
      <c r="Y24" s="1481"/>
      <c r="Z24" s="1481"/>
      <c r="AA24" s="1481"/>
      <c r="AB24" s="1481"/>
      <c r="AC24" s="1481"/>
      <c r="AD24" s="1481"/>
      <c r="AE24" s="1481"/>
      <c r="AF24" s="1481"/>
      <c r="AG24" s="1481"/>
      <c r="AH24" s="1481"/>
      <c r="AI24" s="1481"/>
      <c r="AJ24" s="1481"/>
      <c r="AK24" s="1481"/>
      <c r="AL24" s="1481"/>
      <c r="AM24" s="1481"/>
      <c r="AN24" s="1481"/>
      <c r="AO24" s="1481"/>
      <c r="AP24" s="1482"/>
      <c r="AQ24" s="429"/>
      <c r="AR24" s="403"/>
      <c r="AS24" s="430"/>
      <c r="AT24" s="1489" t="s">
        <v>429</v>
      </c>
      <c r="AU24" s="1489"/>
      <c r="AV24" s="1489"/>
      <c r="AW24" s="1489"/>
      <c r="AX24" s="421"/>
      <c r="AY24" s="431"/>
      <c r="AZ24" s="1490" t="s">
        <v>430</v>
      </c>
      <c r="BA24" s="1490"/>
      <c r="BB24" s="1490"/>
      <c r="BC24" s="1490" t="s">
        <v>431</v>
      </c>
      <c r="BD24" s="1490"/>
      <c r="BE24" s="1490"/>
      <c r="BF24" s="1490"/>
      <c r="BG24" s="1490" t="s">
        <v>431</v>
      </c>
      <c r="BH24" s="1490"/>
      <c r="BI24" s="1490"/>
      <c r="BJ24" s="1490"/>
      <c r="BK24" s="423"/>
      <c r="BL24" s="423"/>
      <c r="BM24" s="424"/>
      <c r="BN24" s="1478" t="s">
        <v>432</v>
      </c>
      <c r="BO24" s="1478"/>
      <c r="BP24" s="1478"/>
      <c r="BQ24" s="1478"/>
      <c r="BR24" s="425"/>
      <c r="BS24" s="426"/>
      <c r="BT24" s="427"/>
      <c r="BU24" s="427"/>
      <c r="BV24" s="1478" t="s">
        <v>433</v>
      </c>
      <c r="BW24" s="1478"/>
      <c r="BX24" s="1478"/>
      <c r="BY24" s="1478"/>
      <c r="BZ24" s="1479"/>
      <c r="CA24" s="1479"/>
      <c r="CB24" s="427"/>
      <c r="CC24" s="427"/>
      <c r="CD24" s="427"/>
      <c r="CE24" s="427"/>
      <c r="CF24" s="428"/>
      <c r="CG24" s="393"/>
    </row>
    <row r="25" spans="1:85" ht="13.5" customHeight="1">
      <c r="A25" s="393"/>
      <c r="B25" s="403"/>
      <c r="C25" s="1415"/>
      <c r="D25" s="1415"/>
      <c r="E25" s="1415"/>
      <c r="F25" s="1415"/>
      <c r="G25" s="1415"/>
      <c r="H25" s="404"/>
      <c r="I25" s="1483"/>
      <c r="J25" s="1484"/>
      <c r="K25" s="1484"/>
      <c r="L25" s="1484"/>
      <c r="M25" s="1484"/>
      <c r="N25" s="1484"/>
      <c r="O25" s="1484"/>
      <c r="P25" s="1484"/>
      <c r="Q25" s="1484"/>
      <c r="R25" s="1484"/>
      <c r="S25" s="1484"/>
      <c r="T25" s="1484"/>
      <c r="U25" s="1484"/>
      <c r="V25" s="1484"/>
      <c r="W25" s="1484"/>
      <c r="X25" s="1484"/>
      <c r="Y25" s="1484"/>
      <c r="Z25" s="1484"/>
      <c r="AA25" s="1484"/>
      <c r="AB25" s="1484"/>
      <c r="AC25" s="1484"/>
      <c r="AD25" s="1484"/>
      <c r="AE25" s="1484"/>
      <c r="AF25" s="1484"/>
      <c r="AG25" s="1484"/>
      <c r="AH25" s="1484"/>
      <c r="AI25" s="1484"/>
      <c r="AJ25" s="1484"/>
      <c r="AK25" s="1484"/>
      <c r="AL25" s="1484"/>
      <c r="AM25" s="1484"/>
      <c r="AN25" s="1484"/>
      <c r="AO25" s="1484"/>
      <c r="AP25" s="1485"/>
      <c r="AQ25" s="429"/>
      <c r="AR25" s="405"/>
      <c r="AS25" s="432"/>
      <c r="AT25" s="432"/>
      <c r="AU25" s="432"/>
      <c r="AV25" s="432"/>
      <c r="AW25" s="432"/>
      <c r="AX25" s="433"/>
      <c r="AY25" s="434"/>
      <c r="AZ25" s="434"/>
      <c r="BA25" s="434"/>
      <c r="BB25" s="434"/>
      <c r="BC25" s="434"/>
      <c r="BD25" s="434"/>
      <c r="BE25" s="434"/>
      <c r="BF25" s="434"/>
      <c r="BG25" s="434"/>
      <c r="BH25" s="434"/>
      <c r="BI25" s="434"/>
      <c r="BJ25" s="434"/>
      <c r="BK25" s="434"/>
      <c r="BL25" s="434"/>
      <c r="BM25" s="435"/>
      <c r="BN25" s="1394" t="s">
        <v>434</v>
      </c>
      <c r="BO25" s="1394"/>
      <c r="BP25" s="1394"/>
      <c r="BQ25" s="1394"/>
      <c r="BR25" s="1394"/>
      <c r="BS25" s="436"/>
      <c r="BT25" s="437"/>
      <c r="BU25" s="437"/>
      <c r="BV25" s="438" t="s">
        <v>435</v>
      </c>
      <c r="BW25" s="437"/>
      <c r="BX25" s="437"/>
      <c r="BY25" s="437"/>
      <c r="BZ25" s="437"/>
      <c r="CA25" s="437"/>
      <c r="CB25" s="437"/>
      <c r="CC25" s="437"/>
      <c r="CD25" s="437"/>
      <c r="CE25" s="437"/>
      <c r="CF25" s="439"/>
      <c r="CG25" s="393"/>
    </row>
    <row r="26" spans="1:85" ht="13.5" customHeight="1">
      <c r="A26" s="393"/>
      <c r="B26" s="405"/>
      <c r="C26" s="1416"/>
      <c r="D26" s="1416"/>
      <c r="E26" s="1416"/>
      <c r="F26" s="1416"/>
      <c r="G26" s="1416"/>
      <c r="H26" s="406"/>
      <c r="I26" s="1486"/>
      <c r="J26" s="1487"/>
      <c r="K26" s="1487"/>
      <c r="L26" s="1487"/>
      <c r="M26" s="1487"/>
      <c r="N26" s="1487"/>
      <c r="O26" s="1487"/>
      <c r="P26" s="1487"/>
      <c r="Q26" s="1487"/>
      <c r="R26" s="1487"/>
      <c r="S26" s="1487"/>
      <c r="T26" s="1487"/>
      <c r="U26" s="1487"/>
      <c r="V26" s="1487"/>
      <c r="W26" s="1487"/>
      <c r="X26" s="1487"/>
      <c r="Y26" s="1487"/>
      <c r="Z26" s="1487"/>
      <c r="AA26" s="1487"/>
      <c r="AB26" s="1487"/>
      <c r="AC26" s="1487"/>
      <c r="AD26" s="1487"/>
      <c r="AE26" s="1487"/>
      <c r="AF26" s="1487"/>
      <c r="AG26" s="1487"/>
      <c r="AH26" s="1487"/>
      <c r="AI26" s="1487"/>
      <c r="AJ26" s="1487"/>
      <c r="AK26" s="1487"/>
      <c r="AL26" s="1487"/>
      <c r="AM26" s="1487"/>
      <c r="AN26" s="1487"/>
      <c r="AO26" s="1487"/>
      <c r="AP26" s="1488"/>
      <c r="AQ26" s="429"/>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393"/>
    </row>
    <row r="27" spans="1:85" ht="13.5" customHeight="1">
      <c r="A27" s="393"/>
      <c r="B27" s="401"/>
      <c r="C27" s="1381" t="s">
        <v>412</v>
      </c>
      <c r="D27" s="1381"/>
      <c r="E27" s="1381"/>
      <c r="F27" s="1381"/>
      <c r="G27" s="1381"/>
      <c r="H27" s="402"/>
      <c r="I27" s="1435" t="s">
        <v>413</v>
      </c>
      <c r="J27" s="1436"/>
      <c r="K27" s="1436"/>
      <c r="L27" s="1436"/>
      <c r="M27" s="1436"/>
      <c r="N27" s="1436"/>
      <c r="O27" s="1436"/>
      <c r="P27" s="1436"/>
      <c r="Q27" s="1436"/>
      <c r="R27" s="1436"/>
      <c r="S27" s="1436"/>
      <c r="T27" s="1436"/>
      <c r="U27" s="1436"/>
      <c r="V27" s="1437"/>
      <c r="W27" s="408"/>
      <c r="X27" s="1381" t="s">
        <v>58</v>
      </c>
      <c r="Y27" s="1381"/>
      <c r="Z27" s="1381"/>
      <c r="AA27" s="1381"/>
      <c r="AB27" s="1381"/>
      <c r="AC27" s="402"/>
      <c r="AD27" s="1435" t="s">
        <v>414</v>
      </c>
      <c r="AE27" s="1457"/>
      <c r="AF27" s="1457"/>
      <c r="AG27" s="1457"/>
      <c r="AH27" s="1457"/>
      <c r="AI27" s="1457"/>
      <c r="AJ27" s="1457"/>
      <c r="AK27" s="1457"/>
      <c r="AL27" s="1457"/>
      <c r="AM27" s="1457"/>
      <c r="AN27" s="1457"/>
      <c r="AO27" s="1457"/>
      <c r="AP27" s="1458"/>
      <c r="AQ27" s="441"/>
      <c r="AR27" s="401"/>
      <c r="AS27" s="1396" t="s">
        <v>401</v>
      </c>
      <c r="AT27" s="1396"/>
      <c r="AU27" s="1396"/>
      <c r="AV27" s="1396"/>
      <c r="AW27" s="1396"/>
      <c r="AX27" s="402"/>
      <c r="AY27" s="1405" t="s">
        <v>436</v>
      </c>
      <c r="AZ27" s="1406"/>
      <c r="BA27" s="1406"/>
      <c r="BB27" s="1406"/>
      <c r="BC27" s="1406"/>
      <c r="BD27" s="1406"/>
      <c r="BE27" s="1406"/>
      <c r="BF27" s="1406"/>
      <c r="BG27" s="1406"/>
      <c r="BH27" s="1407"/>
      <c r="BI27" s="1405" t="s">
        <v>403</v>
      </c>
      <c r="BJ27" s="1406"/>
      <c r="BK27" s="1406"/>
      <c r="BL27" s="1406"/>
      <c r="BM27" s="1406"/>
      <c r="BN27" s="1406"/>
      <c r="BO27" s="1406"/>
      <c r="BP27" s="1406"/>
      <c r="BQ27" s="1406"/>
      <c r="BR27" s="1406"/>
      <c r="BS27" s="1406"/>
      <c r="BT27" s="1406"/>
      <c r="BU27" s="1406"/>
      <c r="BV27" s="1407"/>
      <c r="BW27" s="1405" t="s">
        <v>404</v>
      </c>
      <c r="BX27" s="1406"/>
      <c r="BY27" s="1406"/>
      <c r="BZ27" s="1406"/>
      <c r="CA27" s="1406"/>
      <c r="CB27" s="1406"/>
      <c r="CC27" s="1406"/>
      <c r="CD27" s="1406"/>
      <c r="CE27" s="1406"/>
      <c r="CF27" s="1407"/>
      <c r="CG27" s="393"/>
    </row>
    <row r="28" spans="1:85" ht="13.5" customHeight="1">
      <c r="A28" s="393"/>
      <c r="B28" s="405"/>
      <c r="C28" s="1383"/>
      <c r="D28" s="1383"/>
      <c r="E28" s="1383"/>
      <c r="F28" s="1383"/>
      <c r="G28" s="1383"/>
      <c r="H28" s="406"/>
      <c r="I28" s="1438"/>
      <c r="J28" s="1439"/>
      <c r="K28" s="1439"/>
      <c r="L28" s="1439"/>
      <c r="M28" s="1439"/>
      <c r="N28" s="1439"/>
      <c r="O28" s="1439"/>
      <c r="P28" s="1439"/>
      <c r="Q28" s="1439"/>
      <c r="R28" s="1439"/>
      <c r="S28" s="1439"/>
      <c r="T28" s="1439"/>
      <c r="U28" s="1439"/>
      <c r="V28" s="1440"/>
      <c r="W28" s="412"/>
      <c r="X28" s="1382"/>
      <c r="Y28" s="1382"/>
      <c r="Z28" s="1382"/>
      <c r="AA28" s="1382"/>
      <c r="AB28" s="1382"/>
      <c r="AC28" s="404"/>
      <c r="AD28" s="1499"/>
      <c r="AE28" s="1497"/>
      <c r="AF28" s="1497"/>
      <c r="AG28" s="1497"/>
      <c r="AH28" s="1497"/>
      <c r="AI28" s="1497"/>
      <c r="AJ28" s="1497"/>
      <c r="AK28" s="1497"/>
      <c r="AL28" s="1497"/>
      <c r="AM28" s="1497"/>
      <c r="AN28" s="1497"/>
      <c r="AO28" s="1497"/>
      <c r="AP28" s="1498"/>
      <c r="AQ28" s="441"/>
      <c r="AR28" s="403"/>
      <c r="AS28" s="1397"/>
      <c r="AT28" s="1397"/>
      <c r="AU28" s="1397"/>
      <c r="AV28" s="1397"/>
      <c r="AW28" s="1397"/>
      <c r="AX28" s="404"/>
      <c r="AY28" s="1408"/>
      <c r="AZ28" s="1409"/>
      <c r="BA28" s="1409"/>
      <c r="BB28" s="1409"/>
      <c r="BC28" s="1409"/>
      <c r="BD28" s="1409"/>
      <c r="BE28" s="1409"/>
      <c r="BF28" s="1409"/>
      <c r="BG28" s="1409"/>
      <c r="BH28" s="1410"/>
      <c r="BI28" s="1408"/>
      <c r="BJ28" s="1409"/>
      <c r="BK28" s="1409"/>
      <c r="BL28" s="1409"/>
      <c r="BM28" s="1409"/>
      <c r="BN28" s="1409"/>
      <c r="BO28" s="1409"/>
      <c r="BP28" s="1409"/>
      <c r="BQ28" s="1409"/>
      <c r="BR28" s="1409"/>
      <c r="BS28" s="1409"/>
      <c r="BT28" s="1409"/>
      <c r="BU28" s="1409"/>
      <c r="BV28" s="1410"/>
      <c r="BW28" s="1408"/>
      <c r="BX28" s="1409"/>
      <c r="BY28" s="1409"/>
      <c r="BZ28" s="1409"/>
      <c r="CA28" s="1409"/>
      <c r="CB28" s="1409"/>
      <c r="CC28" s="1409"/>
      <c r="CD28" s="1409"/>
      <c r="CE28" s="1409"/>
      <c r="CF28" s="1410"/>
      <c r="CG28" s="393"/>
    </row>
    <row r="29" spans="1:85" ht="13.5" customHeight="1">
      <c r="A29" s="393"/>
      <c r="B29" s="403"/>
      <c r="C29" s="1382" t="s">
        <v>437</v>
      </c>
      <c r="D29" s="1382"/>
      <c r="E29" s="1382"/>
      <c r="F29" s="1382"/>
      <c r="G29" s="1382"/>
      <c r="H29" s="404"/>
      <c r="I29" s="1464" t="s">
        <v>417</v>
      </c>
      <c r="J29" s="1465"/>
      <c r="K29" s="1465"/>
      <c r="L29" s="1465"/>
      <c r="M29" s="1465"/>
      <c r="N29" s="1465"/>
      <c r="O29" s="1465"/>
      <c r="P29" s="1465"/>
      <c r="Q29" s="1465"/>
      <c r="R29" s="1465"/>
      <c r="S29" s="1465"/>
      <c r="T29" s="1465"/>
      <c r="U29" s="1465"/>
      <c r="V29" s="1466"/>
      <c r="W29" s="412"/>
      <c r="X29" s="1382"/>
      <c r="Y29" s="1382"/>
      <c r="Z29" s="1382"/>
      <c r="AA29" s="1382"/>
      <c r="AB29" s="1382"/>
      <c r="AC29" s="404"/>
      <c r="AD29" s="1496" t="s">
        <v>415</v>
      </c>
      <c r="AE29" s="1497"/>
      <c r="AF29" s="1497"/>
      <c r="AG29" s="1497"/>
      <c r="AH29" s="1497"/>
      <c r="AI29" s="1497"/>
      <c r="AJ29" s="1497"/>
      <c r="AK29" s="1497"/>
      <c r="AL29" s="1497"/>
      <c r="AM29" s="1497"/>
      <c r="AN29" s="1497"/>
      <c r="AO29" s="1497"/>
      <c r="AP29" s="1498"/>
      <c r="AQ29" s="441"/>
      <c r="AR29" s="403"/>
      <c r="AS29" s="1397"/>
      <c r="AT29" s="1397"/>
      <c r="AU29" s="1397"/>
      <c r="AV29" s="1397"/>
      <c r="AW29" s="1397"/>
      <c r="AX29" s="404"/>
      <c r="AY29" s="1441" t="s">
        <v>407</v>
      </c>
      <c r="AZ29" s="1442"/>
      <c r="BA29" s="1442"/>
      <c r="BB29" s="1442"/>
      <c r="BC29" s="1442"/>
      <c r="BD29" s="1442"/>
      <c r="BE29" s="1442"/>
      <c r="BF29" s="1442"/>
      <c r="BG29" s="1442"/>
      <c r="BH29" s="1443"/>
      <c r="BI29" s="1444" t="s">
        <v>408</v>
      </c>
      <c r="BJ29" s="1445"/>
      <c r="BK29" s="1445"/>
      <c r="BL29" s="1445"/>
      <c r="BM29" s="1445"/>
      <c r="BN29" s="1446" t="s">
        <v>409</v>
      </c>
      <c r="BO29" s="1447"/>
      <c r="BP29" s="1447"/>
      <c r="BQ29" s="1447"/>
      <c r="BR29" s="1447"/>
      <c r="BS29" s="1447"/>
      <c r="BT29" s="1447"/>
      <c r="BU29" s="1447"/>
      <c r="BV29" s="1448"/>
      <c r="BW29" s="1441" t="s">
        <v>410</v>
      </c>
      <c r="BX29" s="1451"/>
      <c r="BY29" s="1451"/>
      <c r="BZ29" s="1451"/>
      <c r="CA29" s="1451"/>
      <c r="CB29" s="1451"/>
      <c r="CC29" s="1451"/>
      <c r="CD29" s="1451"/>
      <c r="CE29" s="1451"/>
      <c r="CF29" s="1452"/>
      <c r="CG29" s="393"/>
    </row>
    <row r="30" spans="1:85" ht="13.5" customHeight="1">
      <c r="A30" s="393"/>
      <c r="B30" s="405"/>
      <c r="C30" s="1383"/>
      <c r="D30" s="1383"/>
      <c r="E30" s="1383"/>
      <c r="F30" s="1383"/>
      <c r="G30" s="1383"/>
      <c r="H30" s="406"/>
      <c r="I30" s="1467"/>
      <c r="J30" s="1468"/>
      <c r="K30" s="1468"/>
      <c r="L30" s="1468"/>
      <c r="M30" s="1468"/>
      <c r="N30" s="1468"/>
      <c r="O30" s="1468"/>
      <c r="P30" s="1468"/>
      <c r="Q30" s="1468"/>
      <c r="R30" s="1468"/>
      <c r="S30" s="1468"/>
      <c r="T30" s="1468"/>
      <c r="U30" s="1468"/>
      <c r="V30" s="1469"/>
      <c r="W30" s="409"/>
      <c r="X30" s="1383"/>
      <c r="Y30" s="1383"/>
      <c r="Z30" s="1383"/>
      <c r="AA30" s="1383"/>
      <c r="AB30" s="1383"/>
      <c r="AC30" s="406"/>
      <c r="AD30" s="1472"/>
      <c r="AE30" s="1462"/>
      <c r="AF30" s="1462"/>
      <c r="AG30" s="1462"/>
      <c r="AH30" s="1462"/>
      <c r="AI30" s="1462"/>
      <c r="AJ30" s="1462"/>
      <c r="AK30" s="1462"/>
      <c r="AL30" s="1462"/>
      <c r="AM30" s="1462"/>
      <c r="AN30" s="1462"/>
      <c r="AO30" s="1462"/>
      <c r="AP30" s="1463"/>
      <c r="AQ30" s="397"/>
      <c r="AR30" s="403"/>
      <c r="AS30" s="1397"/>
      <c r="AT30" s="1397"/>
      <c r="AU30" s="1397"/>
      <c r="AV30" s="1397"/>
      <c r="AW30" s="1397"/>
      <c r="AX30" s="404"/>
      <c r="AY30" s="1411"/>
      <c r="AZ30" s="1412"/>
      <c r="BA30" s="1412"/>
      <c r="BB30" s="1412"/>
      <c r="BC30" s="1412"/>
      <c r="BD30" s="1412"/>
      <c r="BE30" s="1412"/>
      <c r="BF30" s="1412"/>
      <c r="BG30" s="1412"/>
      <c r="BH30" s="1413"/>
      <c r="BI30" s="1455" t="s">
        <v>411</v>
      </c>
      <c r="BJ30" s="1456"/>
      <c r="BK30" s="1456"/>
      <c r="BL30" s="1456"/>
      <c r="BM30" s="1456"/>
      <c r="BN30" s="1449"/>
      <c r="BO30" s="1449"/>
      <c r="BP30" s="1449"/>
      <c r="BQ30" s="1449"/>
      <c r="BR30" s="1449"/>
      <c r="BS30" s="1449"/>
      <c r="BT30" s="1449"/>
      <c r="BU30" s="1449"/>
      <c r="BV30" s="1450"/>
      <c r="BW30" s="1453"/>
      <c r="BX30" s="1394"/>
      <c r="BY30" s="1394"/>
      <c r="BZ30" s="1394"/>
      <c r="CA30" s="1394"/>
      <c r="CB30" s="1394"/>
      <c r="CC30" s="1394"/>
      <c r="CD30" s="1394"/>
      <c r="CE30" s="1394"/>
      <c r="CF30" s="1454"/>
      <c r="CG30" s="393"/>
    </row>
    <row r="31" spans="1:85" ht="13.5" customHeight="1">
      <c r="A31" s="393"/>
      <c r="B31" s="394"/>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407"/>
      <c r="AR31" s="403"/>
      <c r="AS31" s="1397"/>
      <c r="AT31" s="1397"/>
      <c r="AU31" s="1397"/>
      <c r="AV31" s="1397"/>
      <c r="AW31" s="1397"/>
      <c r="AX31" s="404"/>
      <c r="AY31" s="1417" t="s">
        <v>407</v>
      </c>
      <c r="AZ31" s="1418"/>
      <c r="BA31" s="1418"/>
      <c r="BB31" s="1418"/>
      <c r="BC31" s="1418"/>
      <c r="BD31" s="1418"/>
      <c r="BE31" s="1418"/>
      <c r="BF31" s="1418"/>
      <c r="BG31" s="1418"/>
      <c r="BH31" s="1419"/>
      <c r="BI31" s="1423" t="s">
        <v>408</v>
      </c>
      <c r="BJ31" s="1424"/>
      <c r="BK31" s="1424"/>
      <c r="BL31" s="1424"/>
      <c r="BM31" s="1424"/>
      <c r="BN31" s="1425" t="s">
        <v>409</v>
      </c>
      <c r="BO31" s="1426"/>
      <c r="BP31" s="1426"/>
      <c r="BQ31" s="1426"/>
      <c r="BR31" s="1426"/>
      <c r="BS31" s="1426"/>
      <c r="BT31" s="1426"/>
      <c r="BU31" s="1426"/>
      <c r="BV31" s="1427"/>
      <c r="BW31" s="1417" t="s">
        <v>410</v>
      </c>
      <c r="BX31" s="1430"/>
      <c r="BY31" s="1430"/>
      <c r="BZ31" s="1430"/>
      <c r="CA31" s="1430"/>
      <c r="CB31" s="1430"/>
      <c r="CC31" s="1430"/>
      <c r="CD31" s="1430"/>
      <c r="CE31" s="1430"/>
      <c r="CF31" s="1431"/>
      <c r="CG31" s="393"/>
    </row>
    <row r="32" spans="1:85" ht="13.5" customHeight="1">
      <c r="A32" s="393"/>
      <c r="B32" s="401"/>
      <c r="C32" s="1396" t="s">
        <v>438</v>
      </c>
      <c r="D32" s="1396"/>
      <c r="E32" s="1396"/>
      <c r="F32" s="1396"/>
      <c r="G32" s="1396"/>
      <c r="H32" s="402"/>
      <c r="I32" s="442" t="s">
        <v>439</v>
      </c>
      <c r="J32" s="1381" t="s">
        <v>355</v>
      </c>
      <c r="K32" s="1381"/>
      <c r="L32" s="1381"/>
      <c r="M32" s="1381"/>
      <c r="N32" s="443"/>
      <c r="O32" s="1405" t="s">
        <v>440</v>
      </c>
      <c r="P32" s="1406"/>
      <c r="Q32" s="1406"/>
      <c r="R32" s="1406"/>
      <c r="S32" s="1406"/>
      <c r="T32" s="1406"/>
      <c r="U32" s="1406"/>
      <c r="V32" s="1406"/>
      <c r="W32" s="1406"/>
      <c r="X32" s="1406"/>
      <c r="Y32" s="1406"/>
      <c r="Z32" s="1406"/>
      <c r="AA32" s="1406"/>
      <c r="AB32" s="1406"/>
      <c r="AC32" s="1407"/>
      <c r="AD32" s="1405" t="s">
        <v>441</v>
      </c>
      <c r="AE32" s="1406"/>
      <c r="AF32" s="1406"/>
      <c r="AG32" s="1406"/>
      <c r="AH32" s="1406"/>
      <c r="AI32" s="1406"/>
      <c r="AJ32" s="1406"/>
      <c r="AK32" s="1406"/>
      <c r="AL32" s="1406"/>
      <c r="AM32" s="1406"/>
      <c r="AN32" s="1406"/>
      <c r="AO32" s="1406"/>
      <c r="AP32" s="1407"/>
      <c r="AQ32" s="407"/>
      <c r="AR32" s="405"/>
      <c r="AS32" s="1398"/>
      <c r="AT32" s="1398"/>
      <c r="AU32" s="1398"/>
      <c r="AV32" s="1398"/>
      <c r="AW32" s="1398"/>
      <c r="AX32" s="406"/>
      <c r="AY32" s="1420"/>
      <c r="AZ32" s="1421"/>
      <c r="BA32" s="1421"/>
      <c r="BB32" s="1421"/>
      <c r="BC32" s="1421"/>
      <c r="BD32" s="1421"/>
      <c r="BE32" s="1421"/>
      <c r="BF32" s="1421"/>
      <c r="BG32" s="1421"/>
      <c r="BH32" s="1422"/>
      <c r="BI32" s="1459" t="s">
        <v>411</v>
      </c>
      <c r="BJ32" s="1460"/>
      <c r="BK32" s="1460"/>
      <c r="BL32" s="1460"/>
      <c r="BM32" s="1460"/>
      <c r="BN32" s="1428"/>
      <c r="BO32" s="1428"/>
      <c r="BP32" s="1428"/>
      <c r="BQ32" s="1428"/>
      <c r="BR32" s="1428"/>
      <c r="BS32" s="1428"/>
      <c r="BT32" s="1428"/>
      <c r="BU32" s="1428"/>
      <c r="BV32" s="1429"/>
      <c r="BW32" s="1432"/>
      <c r="BX32" s="1433"/>
      <c r="BY32" s="1433"/>
      <c r="BZ32" s="1433"/>
      <c r="CA32" s="1433"/>
      <c r="CB32" s="1433"/>
      <c r="CC32" s="1433"/>
      <c r="CD32" s="1433"/>
      <c r="CE32" s="1433"/>
      <c r="CF32" s="1434"/>
      <c r="CG32" s="393"/>
    </row>
    <row r="33" spans="1:85" ht="13.5" customHeight="1">
      <c r="A33" s="393"/>
      <c r="B33" s="403"/>
      <c r="C33" s="1397"/>
      <c r="D33" s="1397"/>
      <c r="E33" s="1397"/>
      <c r="F33" s="1397"/>
      <c r="G33" s="1397"/>
      <c r="H33" s="404"/>
      <c r="I33" s="444"/>
      <c r="J33" s="1383"/>
      <c r="K33" s="1383"/>
      <c r="L33" s="1383"/>
      <c r="M33" s="1383"/>
      <c r="N33" s="445"/>
      <c r="O33" s="1408"/>
      <c r="P33" s="1409"/>
      <c r="Q33" s="1409"/>
      <c r="R33" s="1409"/>
      <c r="S33" s="1409"/>
      <c r="T33" s="1409"/>
      <c r="U33" s="1409"/>
      <c r="V33" s="1409"/>
      <c r="W33" s="1409"/>
      <c r="X33" s="1409"/>
      <c r="Y33" s="1409"/>
      <c r="Z33" s="1409"/>
      <c r="AA33" s="1409"/>
      <c r="AB33" s="1409"/>
      <c r="AC33" s="1410"/>
      <c r="AD33" s="1408"/>
      <c r="AE33" s="1409"/>
      <c r="AF33" s="1409"/>
      <c r="AG33" s="1409"/>
      <c r="AH33" s="1409"/>
      <c r="AI33" s="1409"/>
      <c r="AJ33" s="1409"/>
      <c r="AK33" s="1409"/>
      <c r="AL33" s="1409"/>
      <c r="AM33" s="1409"/>
      <c r="AN33" s="1409"/>
      <c r="AO33" s="1409"/>
      <c r="AP33" s="1410"/>
      <c r="AQ33" s="446"/>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3"/>
    </row>
    <row r="34" spans="1:85" ht="13.5" customHeight="1">
      <c r="A34" s="393"/>
      <c r="B34" s="403"/>
      <c r="C34" s="1397"/>
      <c r="D34" s="1397"/>
      <c r="E34" s="1397"/>
      <c r="F34" s="1397"/>
      <c r="G34" s="1397"/>
      <c r="H34" s="404"/>
      <c r="I34" s="401"/>
      <c r="J34" s="1381" t="s">
        <v>442</v>
      </c>
      <c r="K34" s="1381"/>
      <c r="L34" s="1381"/>
      <c r="M34" s="1381"/>
      <c r="N34" s="402"/>
      <c r="O34" s="1384"/>
      <c r="P34" s="1385"/>
      <c r="Q34" s="1385"/>
      <c r="R34" s="1385"/>
      <c r="S34" s="1385"/>
      <c r="T34" s="1385"/>
      <c r="U34" s="1385"/>
      <c r="V34" s="1385"/>
      <c r="W34" s="1385"/>
      <c r="X34" s="1385"/>
      <c r="Y34" s="1385"/>
      <c r="Z34" s="1385"/>
      <c r="AA34" s="1385"/>
      <c r="AB34" s="1385"/>
      <c r="AC34" s="1386"/>
      <c r="AD34" s="1384"/>
      <c r="AE34" s="1385"/>
      <c r="AF34" s="1385"/>
      <c r="AG34" s="1385"/>
      <c r="AH34" s="1385"/>
      <c r="AI34" s="1385"/>
      <c r="AJ34" s="1385"/>
      <c r="AK34" s="1385"/>
      <c r="AL34" s="1385"/>
      <c r="AM34" s="1385"/>
      <c r="AN34" s="1385"/>
      <c r="AO34" s="1385"/>
      <c r="AP34" s="1386"/>
      <c r="AQ34" s="446"/>
      <c r="AR34" s="401"/>
      <c r="AS34" s="1505" t="s">
        <v>443</v>
      </c>
      <c r="AT34" s="1505"/>
      <c r="AU34" s="1505"/>
      <c r="AV34" s="1505"/>
      <c r="AW34" s="1505"/>
      <c r="AX34" s="402"/>
      <c r="AY34" s="447" t="s">
        <v>444</v>
      </c>
      <c r="AZ34" s="1505" t="s">
        <v>445</v>
      </c>
      <c r="BA34" s="1505"/>
      <c r="BB34" s="1505"/>
      <c r="BC34" s="1505"/>
      <c r="BD34" s="443"/>
      <c r="BE34" s="1505" t="s">
        <v>446</v>
      </c>
      <c r="BF34" s="1505"/>
      <c r="BG34" s="1505"/>
      <c r="BH34" s="1505"/>
      <c r="BI34" s="1505"/>
      <c r="BJ34" s="1505"/>
      <c r="BK34" s="1505"/>
      <c r="BL34" s="1505"/>
      <c r="BM34" s="1505"/>
      <c r="BN34" s="1505"/>
      <c r="BO34" s="1508" t="s">
        <v>447</v>
      </c>
      <c r="BP34" s="1508"/>
      <c r="BQ34" s="1508"/>
      <c r="BR34" s="1508"/>
      <c r="BS34" s="1508"/>
      <c r="BT34" s="1508"/>
      <c r="BU34" s="1508"/>
      <c r="BV34" s="1508"/>
      <c r="BW34" s="1508"/>
      <c r="BX34" s="1505" t="s">
        <v>448</v>
      </c>
      <c r="BY34" s="1505"/>
      <c r="BZ34" s="1505"/>
      <c r="CA34" s="1505"/>
      <c r="CB34" s="1505"/>
      <c r="CC34" s="1505"/>
      <c r="CD34" s="1505"/>
      <c r="CE34" s="1505"/>
      <c r="CF34" s="1509"/>
      <c r="CG34" s="393"/>
    </row>
    <row r="35" spans="1:85" ht="13.5" customHeight="1">
      <c r="A35" s="393"/>
      <c r="B35" s="403"/>
      <c r="C35" s="1397"/>
      <c r="D35" s="1397"/>
      <c r="E35" s="1397"/>
      <c r="F35" s="1397"/>
      <c r="G35" s="1397"/>
      <c r="H35" s="404"/>
      <c r="I35" s="405"/>
      <c r="J35" s="1383"/>
      <c r="K35" s="1383"/>
      <c r="L35" s="1383"/>
      <c r="M35" s="1383"/>
      <c r="N35" s="406"/>
      <c r="O35" s="1390"/>
      <c r="P35" s="1391"/>
      <c r="Q35" s="1391"/>
      <c r="R35" s="1391"/>
      <c r="S35" s="1391"/>
      <c r="T35" s="1391"/>
      <c r="U35" s="1391"/>
      <c r="V35" s="1391"/>
      <c r="W35" s="1391"/>
      <c r="X35" s="1391"/>
      <c r="Y35" s="1391"/>
      <c r="Z35" s="1391"/>
      <c r="AA35" s="1391"/>
      <c r="AB35" s="1391"/>
      <c r="AC35" s="1392"/>
      <c r="AD35" s="1390"/>
      <c r="AE35" s="1391"/>
      <c r="AF35" s="1391"/>
      <c r="AG35" s="1391"/>
      <c r="AH35" s="1391"/>
      <c r="AI35" s="1391"/>
      <c r="AJ35" s="1391"/>
      <c r="AK35" s="1391"/>
      <c r="AL35" s="1391"/>
      <c r="AM35" s="1391"/>
      <c r="AN35" s="1391"/>
      <c r="AO35" s="1391"/>
      <c r="AP35" s="1392"/>
      <c r="AQ35" s="446"/>
      <c r="AR35" s="403"/>
      <c r="AS35" s="1506"/>
      <c r="AT35" s="1506"/>
      <c r="AU35" s="1506"/>
      <c r="AV35" s="1506"/>
      <c r="AW35" s="1506"/>
      <c r="AX35" s="404"/>
      <c r="AY35" s="448"/>
      <c r="AZ35" s="1506"/>
      <c r="BA35" s="1506"/>
      <c r="BB35" s="1506"/>
      <c r="BC35" s="1506"/>
      <c r="BD35" s="449"/>
      <c r="BE35" s="1507"/>
      <c r="BF35" s="1507"/>
      <c r="BG35" s="1507"/>
      <c r="BH35" s="1507"/>
      <c r="BI35" s="1507"/>
      <c r="BJ35" s="1507"/>
      <c r="BK35" s="1507"/>
      <c r="BL35" s="1507"/>
      <c r="BM35" s="1507"/>
      <c r="BN35" s="1507"/>
      <c r="BO35" s="1508"/>
      <c r="BP35" s="1508"/>
      <c r="BQ35" s="1508"/>
      <c r="BR35" s="1508"/>
      <c r="BS35" s="1508"/>
      <c r="BT35" s="1508"/>
      <c r="BU35" s="1508"/>
      <c r="BV35" s="1508"/>
      <c r="BW35" s="1508"/>
      <c r="BX35" s="1507"/>
      <c r="BY35" s="1507"/>
      <c r="BZ35" s="1507"/>
      <c r="CA35" s="1507"/>
      <c r="CB35" s="1507"/>
      <c r="CC35" s="1507"/>
      <c r="CD35" s="1507"/>
      <c r="CE35" s="1507"/>
      <c r="CF35" s="1510"/>
      <c r="CG35" s="393"/>
    </row>
    <row r="36" spans="1:85" ht="13.5" customHeight="1">
      <c r="A36" s="393"/>
      <c r="B36" s="403"/>
      <c r="C36" s="1397"/>
      <c r="D36" s="1397"/>
      <c r="E36" s="1397"/>
      <c r="F36" s="1397"/>
      <c r="G36" s="1397"/>
      <c r="H36" s="404"/>
      <c r="I36" s="403"/>
      <c r="J36" s="1381" t="s">
        <v>449</v>
      </c>
      <c r="K36" s="1381"/>
      <c r="L36" s="1381"/>
      <c r="M36" s="1381"/>
      <c r="N36" s="404"/>
      <c r="O36" s="1384"/>
      <c r="P36" s="1385"/>
      <c r="Q36" s="1385"/>
      <c r="R36" s="1385"/>
      <c r="S36" s="1385"/>
      <c r="T36" s="1385"/>
      <c r="U36" s="1385"/>
      <c r="V36" s="1385"/>
      <c r="W36" s="1385"/>
      <c r="X36" s="1385"/>
      <c r="Y36" s="1385"/>
      <c r="Z36" s="1385"/>
      <c r="AA36" s="1385"/>
      <c r="AB36" s="1385"/>
      <c r="AC36" s="1386"/>
      <c r="AD36" s="1384"/>
      <c r="AE36" s="1385"/>
      <c r="AF36" s="1385"/>
      <c r="AG36" s="1385"/>
      <c r="AH36" s="1385"/>
      <c r="AI36" s="1385"/>
      <c r="AJ36" s="1385"/>
      <c r="AK36" s="1385"/>
      <c r="AL36" s="1385"/>
      <c r="AM36" s="1385"/>
      <c r="AN36" s="1385"/>
      <c r="AO36" s="1385"/>
      <c r="AP36" s="1386"/>
      <c r="AQ36" s="446"/>
      <c r="AR36" s="403"/>
      <c r="AS36" s="1506"/>
      <c r="AT36" s="1506"/>
      <c r="AU36" s="1506"/>
      <c r="AV36" s="1506"/>
      <c r="AW36" s="1506"/>
      <c r="AX36" s="404"/>
      <c r="AY36" s="450"/>
      <c r="AZ36" s="1506"/>
      <c r="BA36" s="1506"/>
      <c r="BB36" s="1506"/>
      <c r="BC36" s="1506"/>
      <c r="BD36" s="404"/>
      <c r="BE36" s="1500" t="s">
        <v>450</v>
      </c>
      <c r="BF36" s="1500"/>
      <c r="BG36" s="1500"/>
      <c r="BH36" s="1500"/>
      <c r="BI36" s="1500"/>
      <c r="BJ36" s="1500"/>
      <c r="BK36" s="1500"/>
      <c r="BL36" s="1500"/>
      <c r="BM36" s="1500"/>
      <c r="BN36" s="1500"/>
      <c r="BO36" s="1502" t="s">
        <v>450</v>
      </c>
      <c r="BP36" s="1502"/>
      <c r="BQ36" s="1502"/>
      <c r="BR36" s="1502"/>
      <c r="BS36" s="1502"/>
      <c r="BT36" s="1502"/>
      <c r="BU36" s="1502"/>
      <c r="BV36" s="1502"/>
      <c r="BW36" s="1502"/>
      <c r="BX36" s="1500" t="s">
        <v>450</v>
      </c>
      <c r="BY36" s="1500"/>
      <c r="BZ36" s="1500"/>
      <c r="CA36" s="1500"/>
      <c r="CB36" s="1500"/>
      <c r="CC36" s="1500"/>
      <c r="CD36" s="1500"/>
      <c r="CE36" s="1500"/>
      <c r="CF36" s="1503"/>
      <c r="CG36" s="393"/>
    </row>
    <row r="37" spans="1:85" ht="13.5" customHeight="1">
      <c r="A37" s="393"/>
      <c r="B37" s="405"/>
      <c r="C37" s="1398"/>
      <c r="D37" s="1398"/>
      <c r="E37" s="1398"/>
      <c r="F37" s="1398"/>
      <c r="G37" s="1398"/>
      <c r="H37" s="406"/>
      <c r="I37" s="405"/>
      <c r="J37" s="1383"/>
      <c r="K37" s="1383"/>
      <c r="L37" s="1383"/>
      <c r="M37" s="1383"/>
      <c r="N37" s="406"/>
      <c r="O37" s="1390"/>
      <c r="P37" s="1391"/>
      <c r="Q37" s="1391"/>
      <c r="R37" s="1391"/>
      <c r="S37" s="1391"/>
      <c r="T37" s="1391"/>
      <c r="U37" s="1391"/>
      <c r="V37" s="1391"/>
      <c r="W37" s="1391"/>
      <c r="X37" s="1391"/>
      <c r="Y37" s="1391"/>
      <c r="Z37" s="1391"/>
      <c r="AA37" s="1391"/>
      <c r="AB37" s="1391"/>
      <c r="AC37" s="1392"/>
      <c r="AD37" s="1390"/>
      <c r="AE37" s="1391"/>
      <c r="AF37" s="1391"/>
      <c r="AG37" s="1391"/>
      <c r="AH37" s="1391"/>
      <c r="AI37" s="1391"/>
      <c r="AJ37" s="1391"/>
      <c r="AK37" s="1391"/>
      <c r="AL37" s="1391"/>
      <c r="AM37" s="1391"/>
      <c r="AN37" s="1391"/>
      <c r="AO37" s="1391"/>
      <c r="AP37" s="1392"/>
      <c r="AQ37" s="397"/>
      <c r="AR37" s="403"/>
      <c r="AS37" s="1506"/>
      <c r="AT37" s="1506"/>
      <c r="AU37" s="1506"/>
      <c r="AV37" s="1506"/>
      <c r="AW37" s="1506"/>
      <c r="AX37" s="404"/>
      <c r="AY37" s="450"/>
      <c r="AZ37" s="1506"/>
      <c r="BA37" s="1506"/>
      <c r="BB37" s="1506"/>
      <c r="BC37" s="1506"/>
      <c r="BD37" s="404"/>
      <c r="BE37" s="1501"/>
      <c r="BF37" s="1501"/>
      <c r="BG37" s="1501"/>
      <c r="BH37" s="1501"/>
      <c r="BI37" s="1501"/>
      <c r="BJ37" s="1501"/>
      <c r="BK37" s="1501"/>
      <c r="BL37" s="1501"/>
      <c r="BM37" s="1501"/>
      <c r="BN37" s="1501"/>
      <c r="BO37" s="1502"/>
      <c r="BP37" s="1502"/>
      <c r="BQ37" s="1502"/>
      <c r="BR37" s="1502"/>
      <c r="BS37" s="1502"/>
      <c r="BT37" s="1502"/>
      <c r="BU37" s="1502"/>
      <c r="BV37" s="1502"/>
      <c r="BW37" s="1502"/>
      <c r="BX37" s="1501"/>
      <c r="BY37" s="1501"/>
      <c r="BZ37" s="1501"/>
      <c r="CA37" s="1501"/>
      <c r="CB37" s="1501"/>
      <c r="CC37" s="1501"/>
      <c r="CD37" s="1501"/>
      <c r="CE37" s="1501"/>
      <c r="CF37" s="1504"/>
      <c r="CG37" s="393"/>
    </row>
    <row r="38" spans="1:85" ht="13.5" customHeight="1">
      <c r="A38" s="393"/>
      <c r="B38" s="394"/>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7"/>
      <c r="AR38" s="403"/>
      <c r="AS38" s="1506"/>
      <c r="AT38" s="1506"/>
      <c r="AU38" s="1506"/>
      <c r="AV38" s="1506"/>
      <c r="AW38" s="1506"/>
      <c r="AX38" s="404"/>
      <c r="AY38" s="1511" t="s">
        <v>451</v>
      </c>
      <c r="AZ38" s="1512"/>
      <c r="BA38" s="1512"/>
      <c r="BB38" s="1512"/>
      <c r="BC38" s="1512"/>
      <c r="BD38" s="1513"/>
      <c r="BE38" s="1405" t="s">
        <v>452</v>
      </c>
      <c r="BF38" s="1406"/>
      <c r="BG38" s="1406"/>
      <c r="BH38" s="1406"/>
      <c r="BI38" s="1406"/>
      <c r="BJ38" s="1406"/>
      <c r="BK38" s="1406"/>
      <c r="BL38" s="1405" t="s">
        <v>446</v>
      </c>
      <c r="BM38" s="1406"/>
      <c r="BN38" s="1406"/>
      <c r="BO38" s="1406"/>
      <c r="BP38" s="1406"/>
      <c r="BQ38" s="1406"/>
      <c r="BR38" s="1406"/>
      <c r="BS38" s="1407"/>
      <c r="BT38" s="1405" t="s">
        <v>447</v>
      </c>
      <c r="BU38" s="1406"/>
      <c r="BV38" s="1406"/>
      <c r="BW38" s="1406"/>
      <c r="BX38" s="1406"/>
      <c r="BY38" s="1406"/>
      <c r="BZ38" s="1407"/>
      <c r="CA38" s="1405" t="s">
        <v>448</v>
      </c>
      <c r="CB38" s="1406"/>
      <c r="CC38" s="1406"/>
      <c r="CD38" s="1406"/>
      <c r="CE38" s="1406"/>
      <c r="CF38" s="1407"/>
      <c r="CG38" s="393"/>
    </row>
    <row r="39" spans="1:85" ht="13.5" customHeight="1">
      <c r="A39" s="393"/>
      <c r="B39" s="401"/>
      <c r="C39" s="1505" t="s">
        <v>453</v>
      </c>
      <c r="D39" s="1505"/>
      <c r="E39" s="1505"/>
      <c r="F39" s="1505"/>
      <c r="G39" s="1505"/>
      <c r="H39" s="402"/>
      <c r="I39" s="447" t="s">
        <v>439</v>
      </c>
      <c r="J39" s="1505" t="s">
        <v>445</v>
      </c>
      <c r="K39" s="1505"/>
      <c r="L39" s="1505"/>
      <c r="M39" s="1505"/>
      <c r="N39" s="443"/>
      <c r="O39" s="1511" t="s">
        <v>446</v>
      </c>
      <c r="P39" s="1505"/>
      <c r="Q39" s="1505"/>
      <c r="R39" s="1505"/>
      <c r="S39" s="1505"/>
      <c r="T39" s="1505"/>
      <c r="U39" s="1505"/>
      <c r="V39" s="1505"/>
      <c r="W39" s="1505"/>
      <c r="X39" s="1509"/>
      <c r="Y39" s="1508" t="s">
        <v>447</v>
      </c>
      <c r="Z39" s="1508"/>
      <c r="AA39" s="1508"/>
      <c r="AB39" s="1508"/>
      <c r="AC39" s="1508"/>
      <c r="AD39" s="1508"/>
      <c r="AE39" s="1508"/>
      <c r="AF39" s="1508"/>
      <c r="AG39" s="1508"/>
      <c r="AH39" s="1505" t="s">
        <v>448</v>
      </c>
      <c r="AI39" s="1505"/>
      <c r="AJ39" s="1505"/>
      <c r="AK39" s="1505"/>
      <c r="AL39" s="1505"/>
      <c r="AM39" s="1505"/>
      <c r="AN39" s="1505"/>
      <c r="AO39" s="1505"/>
      <c r="AP39" s="1509"/>
      <c r="AQ39" s="397"/>
      <c r="AR39" s="403"/>
      <c r="AS39" s="1506"/>
      <c r="AT39" s="1506"/>
      <c r="AU39" s="1506"/>
      <c r="AV39" s="1506"/>
      <c r="AW39" s="1506"/>
      <c r="AX39" s="404"/>
      <c r="AY39" s="1514"/>
      <c r="AZ39" s="1515"/>
      <c r="BA39" s="1515"/>
      <c r="BB39" s="1515"/>
      <c r="BC39" s="1515"/>
      <c r="BD39" s="1516"/>
      <c r="BE39" s="1408"/>
      <c r="BF39" s="1409"/>
      <c r="BG39" s="1409"/>
      <c r="BH39" s="1409"/>
      <c r="BI39" s="1409"/>
      <c r="BJ39" s="1409"/>
      <c r="BK39" s="1409"/>
      <c r="BL39" s="1408"/>
      <c r="BM39" s="1409"/>
      <c r="BN39" s="1409"/>
      <c r="BO39" s="1409"/>
      <c r="BP39" s="1409"/>
      <c r="BQ39" s="1409"/>
      <c r="BR39" s="1409"/>
      <c r="BS39" s="1410"/>
      <c r="BT39" s="1408"/>
      <c r="BU39" s="1409"/>
      <c r="BV39" s="1409"/>
      <c r="BW39" s="1409"/>
      <c r="BX39" s="1409"/>
      <c r="BY39" s="1409"/>
      <c r="BZ39" s="1410"/>
      <c r="CA39" s="1408"/>
      <c r="CB39" s="1409"/>
      <c r="CC39" s="1409"/>
      <c r="CD39" s="1409"/>
      <c r="CE39" s="1409"/>
      <c r="CF39" s="1410"/>
      <c r="CG39" s="393"/>
    </row>
    <row r="40" spans="1:85" ht="13.5" customHeight="1">
      <c r="A40" s="393"/>
      <c r="B40" s="403"/>
      <c r="C40" s="1506"/>
      <c r="D40" s="1506"/>
      <c r="E40" s="1506"/>
      <c r="F40" s="1506"/>
      <c r="G40" s="1506"/>
      <c r="H40" s="404"/>
      <c r="I40" s="448"/>
      <c r="J40" s="1506"/>
      <c r="K40" s="1506"/>
      <c r="L40" s="1506"/>
      <c r="M40" s="1506"/>
      <c r="N40" s="449"/>
      <c r="O40" s="1524"/>
      <c r="P40" s="1507"/>
      <c r="Q40" s="1507"/>
      <c r="R40" s="1507"/>
      <c r="S40" s="1507"/>
      <c r="T40" s="1507"/>
      <c r="U40" s="1507"/>
      <c r="V40" s="1507"/>
      <c r="W40" s="1507"/>
      <c r="X40" s="1510"/>
      <c r="Y40" s="1508"/>
      <c r="Z40" s="1508"/>
      <c r="AA40" s="1508"/>
      <c r="AB40" s="1508"/>
      <c r="AC40" s="1508"/>
      <c r="AD40" s="1508"/>
      <c r="AE40" s="1508"/>
      <c r="AF40" s="1508"/>
      <c r="AG40" s="1508"/>
      <c r="AH40" s="1507"/>
      <c r="AI40" s="1507"/>
      <c r="AJ40" s="1507"/>
      <c r="AK40" s="1507"/>
      <c r="AL40" s="1507"/>
      <c r="AM40" s="1507"/>
      <c r="AN40" s="1507"/>
      <c r="AO40" s="1507"/>
      <c r="AP40" s="1510"/>
      <c r="AQ40" s="397"/>
      <c r="AR40" s="403"/>
      <c r="AS40" s="1506"/>
      <c r="AT40" s="1506"/>
      <c r="AU40" s="1506"/>
      <c r="AV40" s="1506"/>
      <c r="AW40" s="1506"/>
      <c r="AX40" s="404"/>
      <c r="AY40" s="1514"/>
      <c r="AZ40" s="1515"/>
      <c r="BA40" s="1515"/>
      <c r="BB40" s="1515"/>
      <c r="BC40" s="1515"/>
      <c r="BD40" s="1516"/>
      <c r="BE40" s="1525"/>
      <c r="BF40" s="1457"/>
      <c r="BG40" s="1457"/>
      <c r="BH40" s="1457"/>
      <c r="BI40" s="1457"/>
      <c r="BJ40" s="1457"/>
      <c r="BK40" s="1457"/>
      <c r="BL40" s="1525"/>
      <c r="BM40" s="1457"/>
      <c r="BN40" s="1457"/>
      <c r="BO40" s="1457"/>
      <c r="BP40" s="1457"/>
      <c r="BQ40" s="1457"/>
      <c r="BR40" s="1457"/>
      <c r="BS40" s="1458"/>
      <c r="BT40" s="1525"/>
      <c r="BU40" s="1457"/>
      <c r="BV40" s="1457"/>
      <c r="BW40" s="1457"/>
      <c r="BX40" s="1457"/>
      <c r="BY40" s="1457"/>
      <c r="BZ40" s="1458"/>
      <c r="CA40" s="1525"/>
      <c r="CB40" s="1457"/>
      <c r="CC40" s="1457"/>
      <c r="CD40" s="1457"/>
      <c r="CE40" s="1457"/>
      <c r="CF40" s="1458"/>
      <c r="CG40" s="393"/>
    </row>
    <row r="41" spans="1:85" ht="13.5" customHeight="1">
      <c r="A41" s="393"/>
      <c r="B41" s="403"/>
      <c r="C41" s="1506"/>
      <c r="D41" s="1506"/>
      <c r="E41" s="1506"/>
      <c r="F41" s="1506"/>
      <c r="G41" s="1506"/>
      <c r="H41" s="404"/>
      <c r="I41" s="450"/>
      <c r="J41" s="1506"/>
      <c r="K41" s="1506"/>
      <c r="L41" s="1506"/>
      <c r="M41" s="1506"/>
      <c r="N41" s="404"/>
      <c r="O41" s="1520" t="s">
        <v>450</v>
      </c>
      <c r="P41" s="1500"/>
      <c r="Q41" s="1500"/>
      <c r="R41" s="1500"/>
      <c r="S41" s="1500"/>
      <c r="T41" s="1500"/>
      <c r="U41" s="1500"/>
      <c r="V41" s="1500"/>
      <c r="W41" s="1500"/>
      <c r="X41" s="1503"/>
      <c r="Y41" s="1502" t="s">
        <v>450</v>
      </c>
      <c r="Z41" s="1502"/>
      <c r="AA41" s="1502"/>
      <c r="AB41" s="1502"/>
      <c r="AC41" s="1502"/>
      <c r="AD41" s="1502"/>
      <c r="AE41" s="1502"/>
      <c r="AF41" s="1502"/>
      <c r="AG41" s="1502"/>
      <c r="AH41" s="1500" t="s">
        <v>450</v>
      </c>
      <c r="AI41" s="1500"/>
      <c r="AJ41" s="1500"/>
      <c r="AK41" s="1500"/>
      <c r="AL41" s="1500"/>
      <c r="AM41" s="1500"/>
      <c r="AN41" s="1500"/>
      <c r="AO41" s="1500"/>
      <c r="AP41" s="1503"/>
      <c r="AQ41" s="397"/>
      <c r="AR41" s="405"/>
      <c r="AS41" s="1507"/>
      <c r="AT41" s="1507"/>
      <c r="AU41" s="1507"/>
      <c r="AV41" s="1507"/>
      <c r="AW41" s="1507"/>
      <c r="AX41" s="406"/>
      <c r="AY41" s="1517"/>
      <c r="AZ41" s="1518"/>
      <c r="BA41" s="1518"/>
      <c r="BB41" s="1518"/>
      <c r="BC41" s="1518"/>
      <c r="BD41" s="1519"/>
      <c r="BE41" s="1472"/>
      <c r="BF41" s="1462"/>
      <c r="BG41" s="1462"/>
      <c r="BH41" s="1462"/>
      <c r="BI41" s="1462"/>
      <c r="BJ41" s="1462"/>
      <c r="BK41" s="1462"/>
      <c r="BL41" s="1472"/>
      <c r="BM41" s="1462"/>
      <c r="BN41" s="1462"/>
      <c r="BO41" s="1462"/>
      <c r="BP41" s="1462"/>
      <c r="BQ41" s="1462"/>
      <c r="BR41" s="1462"/>
      <c r="BS41" s="1463"/>
      <c r="BT41" s="1472"/>
      <c r="BU41" s="1462"/>
      <c r="BV41" s="1462"/>
      <c r="BW41" s="1462"/>
      <c r="BX41" s="1462"/>
      <c r="BY41" s="1462"/>
      <c r="BZ41" s="1463"/>
      <c r="CA41" s="1472"/>
      <c r="CB41" s="1462"/>
      <c r="CC41" s="1462"/>
      <c r="CD41" s="1462"/>
      <c r="CE41" s="1462"/>
      <c r="CF41" s="1463"/>
      <c r="CG41" s="393"/>
    </row>
    <row r="42" spans="1:85" ht="13.5" customHeight="1">
      <c r="A42" s="393"/>
      <c r="B42" s="403"/>
      <c r="C42" s="1506"/>
      <c r="D42" s="1506"/>
      <c r="E42" s="1506"/>
      <c r="F42" s="1506"/>
      <c r="G42" s="1506"/>
      <c r="H42" s="404"/>
      <c r="I42" s="450"/>
      <c r="J42" s="1506"/>
      <c r="K42" s="1506"/>
      <c r="L42" s="1506"/>
      <c r="M42" s="1506"/>
      <c r="N42" s="404"/>
      <c r="O42" s="1521"/>
      <c r="P42" s="1501"/>
      <c r="Q42" s="1501"/>
      <c r="R42" s="1501"/>
      <c r="S42" s="1501"/>
      <c r="T42" s="1501"/>
      <c r="U42" s="1501"/>
      <c r="V42" s="1501"/>
      <c r="W42" s="1501"/>
      <c r="X42" s="1504"/>
      <c r="Y42" s="1502"/>
      <c r="Z42" s="1502"/>
      <c r="AA42" s="1502"/>
      <c r="AB42" s="1502"/>
      <c r="AC42" s="1502"/>
      <c r="AD42" s="1502"/>
      <c r="AE42" s="1502"/>
      <c r="AF42" s="1502"/>
      <c r="AG42" s="1502"/>
      <c r="AH42" s="1501"/>
      <c r="AI42" s="1501"/>
      <c r="AJ42" s="1501"/>
      <c r="AK42" s="1501"/>
      <c r="AL42" s="1501"/>
      <c r="AM42" s="1501"/>
      <c r="AN42" s="1501"/>
      <c r="AO42" s="1501"/>
      <c r="AP42" s="1504"/>
      <c r="AQ42" s="397"/>
      <c r="AR42" s="397"/>
      <c r="AS42" s="397"/>
      <c r="AT42" s="397"/>
      <c r="AU42" s="397"/>
      <c r="AV42" s="397"/>
      <c r="AW42" s="397"/>
      <c r="AX42" s="397"/>
      <c r="AY42" s="397"/>
      <c r="AZ42" s="397"/>
      <c r="BA42" s="397"/>
      <c r="BB42" s="397"/>
      <c r="BC42" s="397"/>
      <c r="BD42" s="397"/>
      <c r="BE42" s="397"/>
      <c r="BF42" s="397"/>
      <c r="BG42" s="397"/>
      <c r="BH42" s="397"/>
      <c r="BI42" s="397"/>
      <c r="BJ42" s="397"/>
      <c r="BK42" s="397"/>
      <c r="BL42" s="397"/>
      <c r="BM42" s="397"/>
      <c r="BN42" s="397"/>
      <c r="BO42" s="397"/>
      <c r="BP42" s="397"/>
      <c r="BQ42" s="397"/>
      <c r="BR42" s="397"/>
      <c r="BS42" s="397"/>
      <c r="BT42" s="397"/>
      <c r="BU42" s="397"/>
      <c r="BV42" s="397"/>
      <c r="BW42" s="397"/>
      <c r="BX42" s="397"/>
      <c r="BY42" s="397"/>
      <c r="BZ42" s="397"/>
      <c r="CA42" s="397"/>
      <c r="CB42" s="397"/>
      <c r="CC42" s="397"/>
      <c r="CD42" s="397"/>
      <c r="CE42" s="397"/>
      <c r="CF42" s="397"/>
      <c r="CG42" s="393"/>
    </row>
    <row r="43" spans="1:85" ht="13.5" customHeight="1">
      <c r="A43" s="393"/>
      <c r="B43" s="403"/>
      <c r="C43" s="1506"/>
      <c r="D43" s="1506"/>
      <c r="E43" s="1506"/>
      <c r="F43" s="1506"/>
      <c r="G43" s="1506"/>
      <c r="H43" s="404"/>
      <c r="I43" s="1511" t="s">
        <v>451</v>
      </c>
      <c r="J43" s="1430"/>
      <c r="K43" s="1430"/>
      <c r="L43" s="1430"/>
      <c r="M43" s="1430"/>
      <c r="N43" s="1431"/>
      <c r="O43" s="1405" t="s">
        <v>355</v>
      </c>
      <c r="P43" s="1406"/>
      <c r="Q43" s="1406"/>
      <c r="R43" s="1407"/>
      <c r="S43" s="1405" t="s">
        <v>452</v>
      </c>
      <c r="T43" s="1406"/>
      <c r="U43" s="1406"/>
      <c r="V43" s="1406"/>
      <c r="W43" s="1406"/>
      <c r="X43" s="1406"/>
      <c r="Y43" s="1407"/>
      <c r="Z43" s="1405" t="s">
        <v>446</v>
      </c>
      <c r="AA43" s="1406"/>
      <c r="AB43" s="1406"/>
      <c r="AC43" s="1406"/>
      <c r="AD43" s="1406"/>
      <c r="AE43" s="1406"/>
      <c r="AF43" s="1405" t="s">
        <v>447</v>
      </c>
      <c r="AG43" s="1406"/>
      <c r="AH43" s="1406"/>
      <c r="AI43" s="1406"/>
      <c r="AJ43" s="1406"/>
      <c r="AK43" s="1407"/>
      <c r="AL43" s="1406" t="s">
        <v>448</v>
      </c>
      <c r="AM43" s="1406"/>
      <c r="AN43" s="1406"/>
      <c r="AO43" s="1406"/>
      <c r="AP43" s="1407"/>
      <c r="AQ43" s="397"/>
      <c r="AR43" s="1526" t="s">
        <v>454</v>
      </c>
      <c r="AS43" s="1527"/>
      <c r="AT43" s="1527"/>
      <c r="AU43" s="1527"/>
      <c r="AV43" s="1527"/>
      <c r="AW43" s="1527"/>
      <c r="AX43" s="1527"/>
      <c r="AY43" s="1527"/>
      <c r="AZ43" s="1528"/>
      <c r="BA43" s="1405"/>
      <c r="BB43" s="1406"/>
      <c r="BC43" s="1406"/>
      <c r="BD43" s="1406"/>
      <c r="BE43" s="1406"/>
      <c r="BF43" s="1406"/>
      <c r="BG43" s="1406"/>
      <c r="BH43" s="1406"/>
      <c r="BI43" s="1406"/>
      <c r="BJ43" s="1406"/>
      <c r="BK43" s="1407"/>
      <c r="BL43" s="394"/>
      <c r="BM43" s="1526" t="s">
        <v>455</v>
      </c>
      <c r="BN43" s="1527"/>
      <c r="BO43" s="1527"/>
      <c r="BP43" s="1527"/>
      <c r="BQ43" s="1527"/>
      <c r="BR43" s="1527"/>
      <c r="BS43" s="1527"/>
      <c r="BT43" s="1527"/>
      <c r="BU43" s="1528"/>
      <c r="BV43" s="1405"/>
      <c r="BW43" s="1406"/>
      <c r="BX43" s="1406"/>
      <c r="BY43" s="1406"/>
      <c r="BZ43" s="1406"/>
      <c r="CA43" s="1406"/>
      <c r="CB43" s="1406"/>
      <c r="CC43" s="1406"/>
      <c r="CD43" s="1406"/>
      <c r="CE43" s="1406"/>
      <c r="CF43" s="1407"/>
      <c r="CG43" s="393"/>
    </row>
    <row r="44" spans="1:85" ht="13.5" customHeight="1">
      <c r="A44" s="393"/>
      <c r="B44" s="403"/>
      <c r="C44" s="1506"/>
      <c r="D44" s="1506"/>
      <c r="E44" s="1506"/>
      <c r="F44" s="1506"/>
      <c r="G44" s="1506"/>
      <c r="H44" s="404"/>
      <c r="I44" s="1522"/>
      <c r="J44" s="1393"/>
      <c r="K44" s="1393"/>
      <c r="L44" s="1393"/>
      <c r="M44" s="1393"/>
      <c r="N44" s="1523"/>
      <c r="O44" s="1408"/>
      <c r="P44" s="1409"/>
      <c r="Q44" s="1409"/>
      <c r="R44" s="1410"/>
      <c r="S44" s="1408"/>
      <c r="T44" s="1409"/>
      <c r="U44" s="1409"/>
      <c r="V44" s="1409"/>
      <c r="W44" s="1409"/>
      <c r="X44" s="1409"/>
      <c r="Y44" s="1410"/>
      <c r="Z44" s="1408"/>
      <c r="AA44" s="1409"/>
      <c r="AB44" s="1409"/>
      <c r="AC44" s="1409"/>
      <c r="AD44" s="1409"/>
      <c r="AE44" s="1409"/>
      <c r="AF44" s="1408"/>
      <c r="AG44" s="1409"/>
      <c r="AH44" s="1409"/>
      <c r="AI44" s="1409"/>
      <c r="AJ44" s="1409"/>
      <c r="AK44" s="1410"/>
      <c r="AL44" s="1409"/>
      <c r="AM44" s="1409"/>
      <c r="AN44" s="1409"/>
      <c r="AO44" s="1409"/>
      <c r="AP44" s="1410"/>
      <c r="AQ44" s="397"/>
      <c r="AR44" s="1529"/>
      <c r="AS44" s="1530"/>
      <c r="AT44" s="1530"/>
      <c r="AU44" s="1530"/>
      <c r="AV44" s="1530"/>
      <c r="AW44" s="1530"/>
      <c r="AX44" s="1530"/>
      <c r="AY44" s="1530"/>
      <c r="AZ44" s="1531"/>
      <c r="BA44" s="1532"/>
      <c r="BB44" s="1533"/>
      <c r="BC44" s="1533"/>
      <c r="BD44" s="1533"/>
      <c r="BE44" s="1533"/>
      <c r="BF44" s="1533"/>
      <c r="BG44" s="1533"/>
      <c r="BH44" s="1533"/>
      <c r="BI44" s="1533"/>
      <c r="BJ44" s="1533"/>
      <c r="BK44" s="1534"/>
      <c r="BL44" s="394"/>
      <c r="BM44" s="1529"/>
      <c r="BN44" s="1530"/>
      <c r="BO44" s="1530"/>
      <c r="BP44" s="1530"/>
      <c r="BQ44" s="1530"/>
      <c r="BR44" s="1530"/>
      <c r="BS44" s="1530"/>
      <c r="BT44" s="1530"/>
      <c r="BU44" s="1531"/>
      <c r="BV44" s="1532"/>
      <c r="BW44" s="1533"/>
      <c r="BX44" s="1533"/>
      <c r="BY44" s="1533"/>
      <c r="BZ44" s="1533"/>
      <c r="CA44" s="1533"/>
      <c r="CB44" s="1533"/>
      <c r="CC44" s="1533"/>
      <c r="CD44" s="1533"/>
      <c r="CE44" s="1533"/>
      <c r="CF44" s="1534"/>
      <c r="CG44" s="393"/>
    </row>
    <row r="45" spans="1:85" ht="13.5" customHeight="1">
      <c r="A45" s="393"/>
      <c r="B45" s="403"/>
      <c r="C45" s="1506"/>
      <c r="D45" s="1506"/>
      <c r="E45" s="1506"/>
      <c r="F45" s="1506"/>
      <c r="G45" s="1506"/>
      <c r="H45" s="404"/>
      <c r="I45" s="1522"/>
      <c r="J45" s="1393"/>
      <c r="K45" s="1393"/>
      <c r="L45" s="1393"/>
      <c r="M45" s="1393"/>
      <c r="N45" s="1523"/>
      <c r="O45" s="1535" t="s">
        <v>442</v>
      </c>
      <c r="P45" s="1536"/>
      <c r="Q45" s="1536"/>
      <c r="R45" s="1537"/>
      <c r="S45" s="1525"/>
      <c r="T45" s="1457"/>
      <c r="U45" s="1457"/>
      <c r="V45" s="1457"/>
      <c r="W45" s="1457"/>
      <c r="X45" s="1457"/>
      <c r="Y45" s="1458"/>
      <c r="Z45" s="1525"/>
      <c r="AA45" s="1457"/>
      <c r="AB45" s="1457"/>
      <c r="AC45" s="1457"/>
      <c r="AD45" s="1457"/>
      <c r="AE45" s="1457"/>
      <c r="AF45" s="1525"/>
      <c r="AG45" s="1457"/>
      <c r="AH45" s="1457"/>
      <c r="AI45" s="1457"/>
      <c r="AJ45" s="1457"/>
      <c r="AK45" s="1458"/>
      <c r="AL45" s="1457"/>
      <c r="AM45" s="1457"/>
      <c r="AN45" s="1457"/>
      <c r="AO45" s="1457"/>
      <c r="AP45" s="1458"/>
      <c r="AQ45" s="397"/>
      <c r="AR45" s="451"/>
      <c r="AS45" s="397"/>
      <c r="AT45" s="1541" t="s">
        <v>456</v>
      </c>
      <c r="AU45" s="1542"/>
      <c r="AV45" s="1542"/>
      <c r="AW45" s="1542"/>
      <c r="AX45" s="1542"/>
      <c r="AY45" s="1542"/>
      <c r="AZ45" s="1543"/>
      <c r="BA45" s="1405"/>
      <c r="BB45" s="1406"/>
      <c r="BC45" s="1406"/>
      <c r="BD45" s="1406"/>
      <c r="BE45" s="1406"/>
      <c r="BF45" s="1406"/>
      <c r="BG45" s="1406"/>
      <c r="BH45" s="1406"/>
      <c r="BI45" s="1406"/>
      <c r="BJ45" s="1406"/>
      <c r="BK45" s="1407"/>
      <c r="BL45" s="394"/>
      <c r="BM45" s="1526" t="s">
        <v>457</v>
      </c>
      <c r="BN45" s="1527"/>
      <c r="BO45" s="1527"/>
      <c r="BP45" s="1527"/>
      <c r="BQ45" s="1527"/>
      <c r="BR45" s="1527"/>
      <c r="BS45" s="1527"/>
      <c r="BT45" s="1527"/>
      <c r="BU45" s="1528"/>
      <c r="BV45" s="1405"/>
      <c r="BW45" s="1406"/>
      <c r="BX45" s="1406"/>
      <c r="BY45" s="1406"/>
      <c r="BZ45" s="1406"/>
      <c r="CA45" s="1406"/>
      <c r="CB45" s="1406"/>
      <c r="CC45" s="1406"/>
      <c r="CD45" s="1406"/>
      <c r="CE45" s="1406"/>
      <c r="CF45" s="1407"/>
      <c r="CG45" s="393"/>
    </row>
    <row r="46" spans="1:85" ht="13.5" customHeight="1">
      <c r="A46" s="393"/>
      <c r="B46" s="403"/>
      <c r="C46" s="1506"/>
      <c r="D46" s="1506"/>
      <c r="E46" s="1506"/>
      <c r="F46" s="1506"/>
      <c r="G46" s="1506"/>
      <c r="H46" s="404"/>
      <c r="I46" s="1522"/>
      <c r="J46" s="1393"/>
      <c r="K46" s="1393"/>
      <c r="L46" s="1393"/>
      <c r="M46" s="1393"/>
      <c r="N46" s="1523"/>
      <c r="O46" s="1538"/>
      <c r="P46" s="1539"/>
      <c r="Q46" s="1539"/>
      <c r="R46" s="1540"/>
      <c r="S46" s="1472"/>
      <c r="T46" s="1462"/>
      <c r="U46" s="1462"/>
      <c r="V46" s="1462"/>
      <c r="W46" s="1462"/>
      <c r="X46" s="1462"/>
      <c r="Y46" s="1463"/>
      <c r="Z46" s="1472"/>
      <c r="AA46" s="1462"/>
      <c r="AB46" s="1462"/>
      <c r="AC46" s="1462"/>
      <c r="AD46" s="1462"/>
      <c r="AE46" s="1462"/>
      <c r="AF46" s="1472"/>
      <c r="AG46" s="1462"/>
      <c r="AH46" s="1462"/>
      <c r="AI46" s="1462"/>
      <c r="AJ46" s="1462"/>
      <c r="AK46" s="1463"/>
      <c r="AL46" s="1462"/>
      <c r="AM46" s="1462"/>
      <c r="AN46" s="1462"/>
      <c r="AO46" s="1462"/>
      <c r="AP46" s="1463"/>
      <c r="AQ46" s="397"/>
      <c r="AR46" s="451"/>
      <c r="AS46" s="397"/>
      <c r="AT46" s="1544"/>
      <c r="AU46" s="1545"/>
      <c r="AV46" s="1545"/>
      <c r="AW46" s="1545"/>
      <c r="AX46" s="1545"/>
      <c r="AY46" s="1545"/>
      <c r="AZ46" s="1546"/>
      <c r="BA46" s="1532"/>
      <c r="BB46" s="1533"/>
      <c r="BC46" s="1533"/>
      <c r="BD46" s="1533"/>
      <c r="BE46" s="1533"/>
      <c r="BF46" s="1533"/>
      <c r="BG46" s="1533"/>
      <c r="BH46" s="1533"/>
      <c r="BI46" s="1533"/>
      <c r="BJ46" s="1533"/>
      <c r="BK46" s="1534"/>
      <c r="BL46" s="394"/>
      <c r="BM46" s="1529"/>
      <c r="BN46" s="1530"/>
      <c r="BO46" s="1530"/>
      <c r="BP46" s="1530"/>
      <c r="BQ46" s="1530"/>
      <c r="BR46" s="1530"/>
      <c r="BS46" s="1530"/>
      <c r="BT46" s="1530"/>
      <c r="BU46" s="1531"/>
      <c r="BV46" s="1532"/>
      <c r="BW46" s="1533"/>
      <c r="BX46" s="1533"/>
      <c r="BY46" s="1533"/>
      <c r="BZ46" s="1533"/>
      <c r="CA46" s="1533"/>
      <c r="CB46" s="1533"/>
      <c r="CC46" s="1533"/>
      <c r="CD46" s="1533"/>
      <c r="CE46" s="1533"/>
      <c r="CF46" s="1534"/>
      <c r="CG46" s="393"/>
    </row>
    <row r="47" spans="1:85" ht="13.5" customHeight="1">
      <c r="A47" s="393"/>
      <c r="B47" s="403"/>
      <c r="C47" s="1506"/>
      <c r="D47" s="1506"/>
      <c r="E47" s="1506"/>
      <c r="F47" s="1506"/>
      <c r="G47" s="1506"/>
      <c r="H47" s="404"/>
      <c r="I47" s="1522"/>
      <c r="J47" s="1393"/>
      <c r="K47" s="1393"/>
      <c r="L47" s="1393"/>
      <c r="M47" s="1393"/>
      <c r="N47" s="1523"/>
      <c r="O47" s="1535" t="s">
        <v>449</v>
      </c>
      <c r="P47" s="1536"/>
      <c r="Q47" s="1536"/>
      <c r="R47" s="1537"/>
      <c r="S47" s="1525"/>
      <c r="T47" s="1457"/>
      <c r="U47" s="1457"/>
      <c r="V47" s="1457"/>
      <c r="W47" s="1457"/>
      <c r="X47" s="1457"/>
      <c r="Y47" s="1458"/>
      <c r="Z47" s="1525"/>
      <c r="AA47" s="1457"/>
      <c r="AB47" s="1457"/>
      <c r="AC47" s="1457"/>
      <c r="AD47" s="1457"/>
      <c r="AE47" s="1457"/>
      <c r="AF47" s="1525"/>
      <c r="AG47" s="1457"/>
      <c r="AH47" s="1457"/>
      <c r="AI47" s="1457"/>
      <c r="AJ47" s="1457"/>
      <c r="AK47" s="1458"/>
      <c r="AL47" s="1457"/>
      <c r="AM47" s="1457"/>
      <c r="AN47" s="1457"/>
      <c r="AO47" s="1457"/>
      <c r="AP47" s="1458"/>
      <c r="AQ47" s="397"/>
      <c r="AR47" s="1547" t="s">
        <v>458</v>
      </c>
      <c r="AS47" s="1548"/>
      <c r="AT47" s="1548"/>
      <c r="AU47" s="1548"/>
      <c r="AV47" s="1548"/>
      <c r="AW47" s="1548"/>
      <c r="AX47" s="1548"/>
      <c r="AY47" s="1548"/>
      <c r="AZ47" s="1549"/>
      <c r="BA47" s="1553" t="s">
        <v>459</v>
      </c>
      <c r="BB47" s="1554"/>
      <c r="BC47" s="1554"/>
      <c r="BD47" s="1554"/>
      <c r="BE47" s="1554"/>
      <c r="BF47" s="1554"/>
      <c r="BG47" s="1554"/>
      <c r="BH47" s="1554"/>
      <c r="BI47" s="1554"/>
      <c r="BJ47" s="1554"/>
      <c r="BK47" s="1555"/>
      <c r="BL47" s="394"/>
      <c r="BM47" s="1526" t="s">
        <v>460</v>
      </c>
      <c r="BN47" s="1527"/>
      <c r="BO47" s="1527"/>
      <c r="BP47" s="1527"/>
      <c r="BQ47" s="1527"/>
      <c r="BR47" s="1527"/>
      <c r="BS47" s="1527"/>
      <c r="BT47" s="1527"/>
      <c r="BU47" s="1528"/>
      <c r="BV47" s="1405"/>
      <c r="BW47" s="1406"/>
      <c r="BX47" s="1406"/>
      <c r="BY47" s="1406"/>
      <c r="BZ47" s="1406"/>
      <c r="CA47" s="1406"/>
      <c r="CB47" s="1406"/>
      <c r="CC47" s="1406"/>
      <c r="CD47" s="1406"/>
      <c r="CE47" s="1406"/>
      <c r="CF47" s="1407"/>
      <c r="CG47" s="393"/>
    </row>
    <row r="48" spans="1:85" ht="13.5" customHeight="1">
      <c r="A48" s="393"/>
      <c r="B48" s="405"/>
      <c r="C48" s="1507"/>
      <c r="D48" s="1507"/>
      <c r="E48" s="1507"/>
      <c r="F48" s="1507"/>
      <c r="G48" s="1507"/>
      <c r="H48" s="406"/>
      <c r="I48" s="1432"/>
      <c r="J48" s="1433"/>
      <c r="K48" s="1433"/>
      <c r="L48" s="1433"/>
      <c r="M48" s="1433"/>
      <c r="N48" s="1434"/>
      <c r="O48" s="1538"/>
      <c r="P48" s="1539"/>
      <c r="Q48" s="1539"/>
      <c r="R48" s="1540"/>
      <c r="S48" s="1472"/>
      <c r="T48" s="1462"/>
      <c r="U48" s="1462"/>
      <c r="V48" s="1462"/>
      <c r="W48" s="1462"/>
      <c r="X48" s="1462"/>
      <c r="Y48" s="1463"/>
      <c r="Z48" s="1472"/>
      <c r="AA48" s="1462"/>
      <c r="AB48" s="1462"/>
      <c r="AC48" s="1462"/>
      <c r="AD48" s="1462"/>
      <c r="AE48" s="1462"/>
      <c r="AF48" s="1472"/>
      <c r="AG48" s="1462"/>
      <c r="AH48" s="1462"/>
      <c r="AI48" s="1462"/>
      <c r="AJ48" s="1462"/>
      <c r="AK48" s="1463"/>
      <c r="AL48" s="1462"/>
      <c r="AM48" s="1462"/>
      <c r="AN48" s="1462"/>
      <c r="AO48" s="1462"/>
      <c r="AP48" s="1463"/>
      <c r="AQ48" s="397"/>
      <c r="AR48" s="1550"/>
      <c r="AS48" s="1551"/>
      <c r="AT48" s="1551"/>
      <c r="AU48" s="1551"/>
      <c r="AV48" s="1551"/>
      <c r="AW48" s="1551"/>
      <c r="AX48" s="1551"/>
      <c r="AY48" s="1551"/>
      <c r="AZ48" s="1552"/>
      <c r="BA48" s="1556"/>
      <c r="BB48" s="1557"/>
      <c r="BC48" s="1557"/>
      <c r="BD48" s="1557"/>
      <c r="BE48" s="1557"/>
      <c r="BF48" s="1557"/>
      <c r="BG48" s="1557"/>
      <c r="BH48" s="1557"/>
      <c r="BI48" s="1557"/>
      <c r="BJ48" s="1557"/>
      <c r="BK48" s="1558"/>
      <c r="BL48" s="394"/>
      <c r="BM48" s="1529"/>
      <c r="BN48" s="1530"/>
      <c r="BO48" s="1530"/>
      <c r="BP48" s="1530"/>
      <c r="BQ48" s="1530"/>
      <c r="BR48" s="1530"/>
      <c r="BS48" s="1530"/>
      <c r="BT48" s="1530"/>
      <c r="BU48" s="1531"/>
      <c r="BV48" s="1532"/>
      <c r="BW48" s="1533"/>
      <c r="BX48" s="1533"/>
      <c r="BY48" s="1533"/>
      <c r="BZ48" s="1533"/>
      <c r="CA48" s="1533"/>
      <c r="CB48" s="1533"/>
      <c r="CC48" s="1533"/>
      <c r="CD48" s="1533"/>
      <c r="CE48" s="1533"/>
      <c r="CF48" s="1534"/>
      <c r="CG48" s="393"/>
    </row>
    <row r="49" spans="1:85" ht="13.5" customHeight="1">
      <c r="A49" s="393"/>
      <c r="B49" s="394"/>
      <c r="C49" s="394"/>
      <c r="D49" s="394"/>
      <c r="E49" s="394"/>
      <c r="F49" s="394"/>
      <c r="G49" s="394"/>
      <c r="H49" s="394"/>
      <c r="I49" s="394"/>
      <c r="J49" s="394"/>
      <c r="K49" s="394"/>
      <c r="L49" s="394"/>
      <c r="M49" s="394"/>
      <c r="N49" s="394"/>
      <c r="O49" s="394"/>
      <c r="P49" s="394"/>
      <c r="Q49" s="394"/>
      <c r="R49" s="394"/>
      <c r="S49" s="394"/>
      <c r="T49" s="394"/>
      <c r="U49" s="394"/>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7"/>
      <c r="AR49" s="451"/>
      <c r="AS49" s="397"/>
      <c r="AT49" s="1526" t="s">
        <v>461</v>
      </c>
      <c r="AU49" s="1527"/>
      <c r="AV49" s="1527"/>
      <c r="AW49" s="1527"/>
      <c r="AX49" s="1527"/>
      <c r="AY49" s="1527"/>
      <c r="AZ49" s="1528"/>
      <c r="BA49" s="1562"/>
      <c r="BB49" s="1563"/>
      <c r="BC49" s="1563"/>
      <c r="BD49" s="1563"/>
      <c r="BE49" s="1563"/>
      <c r="BF49" s="1563"/>
      <c r="BG49" s="1563"/>
      <c r="BH49" s="1563"/>
      <c r="BI49" s="1563"/>
      <c r="BJ49" s="1563"/>
      <c r="BK49" s="1564"/>
      <c r="BL49" s="394"/>
      <c r="BM49" s="1526" t="s">
        <v>378</v>
      </c>
      <c r="BN49" s="1527"/>
      <c r="BO49" s="1527"/>
      <c r="BP49" s="1527"/>
      <c r="BQ49" s="1527"/>
      <c r="BR49" s="1527"/>
      <c r="BS49" s="1527"/>
      <c r="BT49" s="1527"/>
      <c r="BU49" s="1528"/>
      <c r="BV49" s="1405"/>
      <c r="BW49" s="1406"/>
      <c r="BX49" s="1406"/>
      <c r="BY49" s="1406"/>
      <c r="BZ49" s="1406"/>
      <c r="CA49" s="1406"/>
      <c r="CB49" s="1406"/>
      <c r="CC49" s="1406"/>
      <c r="CD49" s="1406"/>
      <c r="CE49" s="1406"/>
      <c r="CF49" s="1407"/>
      <c r="CG49" s="393"/>
    </row>
    <row r="50" spans="1:85" ht="13.5" customHeight="1">
      <c r="A50" s="393"/>
      <c r="B50" s="401"/>
      <c r="C50" s="1568" t="s">
        <v>462</v>
      </c>
      <c r="D50" s="1568"/>
      <c r="E50" s="1568"/>
      <c r="F50" s="1568"/>
      <c r="G50" s="1568"/>
      <c r="H50" s="402"/>
      <c r="I50" s="1491"/>
      <c r="J50" s="1451"/>
      <c r="K50" s="1451"/>
      <c r="L50" s="1451"/>
      <c r="M50" s="1451"/>
      <c r="N50" s="1451"/>
      <c r="O50" s="1451"/>
      <c r="P50" s="1451"/>
      <c r="Q50" s="1451"/>
      <c r="R50" s="1451"/>
      <c r="S50" s="1451"/>
      <c r="T50" s="1451"/>
      <c r="U50" s="1451"/>
      <c r="V50" s="1452"/>
      <c r="W50" s="401"/>
      <c r="X50" s="1570" t="s">
        <v>463</v>
      </c>
      <c r="Y50" s="1570"/>
      <c r="Z50" s="1570"/>
      <c r="AA50" s="1570"/>
      <c r="AB50" s="1570"/>
      <c r="AC50" s="402"/>
      <c r="AD50" s="1491"/>
      <c r="AE50" s="1451"/>
      <c r="AF50" s="1451"/>
      <c r="AG50" s="1451"/>
      <c r="AH50" s="1451"/>
      <c r="AI50" s="1451"/>
      <c r="AJ50" s="1451"/>
      <c r="AK50" s="1451"/>
      <c r="AL50" s="1451"/>
      <c r="AM50" s="1451"/>
      <c r="AN50" s="1451"/>
      <c r="AO50" s="1451"/>
      <c r="AP50" s="1452"/>
      <c r="AQ50" s="397"/>
      <c r="AR50" s="452"/>
      <c r="AS50" s="453"/>
      <c r="AT50" s="1559"/>
      <c r="AU50" s="1560"/>
      <c r="AV50" s="1560"/>
      <c r="AW50" s="1560"/>
      <c r="AX50" s="1560"/>
      <c r="AY50" s="1560"/>
      <c r="AZ50" s="1561"/>
      <c r="BA50" s="1565"/>
      <c r="BB50" s="1566"/>
      <c r="BC50" s="1566"/>
      <c r="BD50" s="1566"/>
      <c r="BE50" s="1566"/>
      <c r="BF50" s="1566"/>
      <c r="BG50" s="1566"/>
      <c r="BH50" s="1566"/>
      <c r="BI50" s="1566"/>
      <c r="BJ50" s="1566"/>
      <c r="BK50" s="1567"/>
      <c r="BL50" s="394"/>
      <c r="BM50" s="1529"/>
      <c r="BN50" s="1530"/>
      <c r="BO50" s="1530"/>
      <c r="BP50" s="1530"/>
      <c r="BQ50" s="1530"/>
      <c r="BR50" s="1530"/>
      <c r="BS50" s="1530"/>
      <c r="BT50" s="1530"/>
      <c r="BU50" s="1531"/>
      <c r="BV50" s="1532"/>
      <c r="BW50" s="1533"/>
      <c r="BX50" s="1533"/>
      <c r="BY50" s="1533"/>
      <c r="BZ50" s="1533"/>
      <c r="CA50" s="1533"/>
      <c r="CB50" s="1533"/>
      <c r="CC50" s="1533"/>
      <c r="CD50" s="1533"/>
      <c r="CE50" s="1533"/>
      <c r="CF50" s="1534"/>
      <c r="CG50" s="393"/>
    </row>
    <row r="51" spans="1:85" ht="13.5" customHeight="1">
      <c r="A51" s="393"/>
      <c r="B51" s="405"/>
      <c r="C51" s="1572"/>
      <c r="D51" s="1572"/>
      <c r="E51" s="1572"/>
      <c r="F51" s="1572"/>
      <c r="G51" s="1572"/>
      <c r="H51" s="406"/>
      <c r="I51" s="1453"/>
      <c r="J51" s="1394"/>
      <c r="K51" s="1394"/>
      <c r="L51" s="1394"/>
      <c r="M51" s="1394"/>
      <c r="N51" s="1394"/>
      <c r="O51" s="1394"/>
      <c r="P51" s="1394"/>
      <c r="Q51" s="1394"/>
      <c r="R51" s="1394"/>
      <c r="S51" s="1394"/>
      <c r="T51" s="1394"/>
      <c r="U51" s="1394"/>
      <c r="V51" s="1454"/>
      <c r="W51" s="405"/>
      <c r="X51" s="1571"/>
      <c r="Y51" s="1571"/>
      <c r="Z51" s="1571"/>
      <c r="AA51" s="1571"/>
      <c r="AB51" s="1571"/>
      <c r="AC51" s="406"/>
      <c r="AD51" s="1453"/>
      <c r="AE51" s="1394"/>
      <c r="AF51" s="1394"/>
      <c r="AG51" s="1394"/>
      <c r="AH51" s="1394"/>
      <c r="AI51" s="1394"/>
      <c r="AJ51" s="1394"/>
      <c r="AK51" s="1394"/>
      <c r="AL51" s="1394"/>
      <c r="AM51" s="1394"/>
      <c r="AN51" s="1394"/>
      <c r="AO51" s="1394"/>
      <c r="AP51" s="1454"/>
      <c r="AQ51" s="397"/>
      <c r="AR51" s="394"/>
      <c r="AS51" s="394"/>
      <c r="AT51" s="394"/>
      <c r="AU51" s="394"/>
      <c r="AV51" s="394"/>
      <c r="AW51" s="394"/>
      <c r="AX51" s="394"/>
      <c r="AY51" s="394"/>
      <c r="AZ51" s="394"/>
      <c r="BA51" s="394"/>
      <c r="BB51" s="394"/>
      <c r="BC51" s="394"/>
      <c r="BD51" s="394"/>
      <c r="BE51" s="394"/>
      <c r="BF51" s="394"/>
      <c r="BG51" s="394"/>
      <c r="BH51" s="394"/>
      <c r="BI51" s="394"/>
      <c r="BJ51" s="394"/>
      <c r="BK51" s="394"/>
      <c r="BL51" s="394"/>
      <c r="BM51" s="451"/>
      <c r="BN51" s="397"/>
      <c r="BO51" s="1526" t="s">
        <v>461</v>
      </c>
      <c r="BP51" s="1527"/>
      <c r="BQ51" s="1527"/>
      <c r="BR51" s="1527"/>
      <c r="BS51" s="1527"/>
      <c r="BT51" s="1527"/>
      <c r="BU51" s="1528"/>
      <c r="BV51" s="1405"/>
      <c r="BW51" s="1406"/>
      <c r="BX51" s="1406"/>
      <c r="BY51" s="1406"/>
      <c r="BZ51" s="1406"/>
      <c r="CA51" s="1406"/>
      <c r="CB51" s="1406"/>
      <c r="CC51" s="1406"/>
      <c r="CD51" s="1406"/>
      <c r="CE51" s="1406"/>
      <c r="CF51" s="1407"/>
      <c r="CG51" s="393"/>
    </row>
    <row r="52" spans="1:85" ht="13.5" customHeight="1">
      <c r="A52" s="393"/>
      <c r="B52" s="397"/>
      <c r="C52" s="454"/>
      <c r="D52" s="454"/>
      <c r="E52" s="454"/>
      <c r="F52" s="454"/>
      <c r="G52" s="454"/>
      <c r="H52" s="397"/>
      <c r="I52" s="397"/>
      <c r="J52" s="397"/>
      <c r="K52" s="397"/>
      <c r="L52" s="397"/>
      <c r="M52" s="397"/>
      <c r="N52" s="397"/>
      <c r="O52" s="397"/>
      <c r="P52" s="397"/>
      <c r="Q52" s="397"/>
      <c r="R52" s="397"/>
      <c r="S52" s="397"/>
      <c r="T52" s="397"/>
      <c r="U52" s="397"/>
      <c r="V52" s="397"/>
      <c r="W52" s="397"/>
      <c r="X52" s="455"/>
      <c r="Y52" s="455"/>
      <c r="Z52" s="455"/>
      <c r="AA52" s="455"/>
      <c r="AB52" s="455"/>
      <c r="AC52" s="397"/>
      <c r="AD52" s="397"/>
      <c r="AE52" s="397"/>
      <c r="AF52" s="397"/>
      <c r="AG52" s="397"/>
      <c r="AH52" s="397"/>
      <c r="AI52" s="397"/>
      <c r="AJ52" s="397"/>
      <c r="AK52" s="397"/>
      <c r="AL52" s="397"/>
      <c r="AM52" s="397"/>
      <c r="AN52" s="397"/>
      <c r="AO52" s="397"/>
      <c r="AP52" s="397"/>
      <c r="AQ52" s="397"/>
      <c r="AR52" s="394"/>
      <c r="AS52" s="394"/>
      <c r="AT52" s="394"/>
      <c r="AU52" s="394"/>
      <c r="AV52" s="394"/>
      <c r="AW52" s="394"/>
      <c r="AX52" s="394"/>
      <c r="AY52" s="394"/>
      <c r="AZ52" s="394"/>
      <c r="BA52" s="394"/>
      <c r="BB52" s="394"/>
      <c r="BC52" s="394"/>
      <c r="BD52" s="394"/>
      <c r="BE52" s="394"/>
      <c r="BF52" s="394"/>
      <c r="BG52" s="394"/>
      <c r="BH52" s="394"/>
      <c r="BI52" s="394"/>
      <c r="BJ52" s="394"/>
      <c r="BK52" s="394"/>
      <c r="BL52" s="394"/>
      <c r="BM52" s="451"/>
      <c r="BN52" s="397"/>
      <c r="BO52" s="1529"/>
      <c r="BP52" s="1530"/>
      <c r="BQ52" s="1530"/>
      <c r="BR52" s="1530"/>
      <c r="BS52" s="1530"/>
      <c r="BT52" s="1530"/>
      <c r="BU52" s="1531"/>
      <c r="BV52" s="1532"/>
      <c r="BW52" s="1533"/>
      <c r="BX52" s="1533"/>
      <c r="BY52" s="1533"/>
      <c r="BZ52" s="1533"/>
      <c r="CA52" s="1533"/>
      <c r="CB52" s="1533"/>
      <c r="CC52" s="1533"/>
      <c r="CD52" s="1533"/>
      <c r="CE52" s="1533"/>
      <c r="CF52" s="1534"/>
      <c r="CG52" s="393"/>
    </row>
    <row r="53" spans="1:85" ht="13.5" customHeight="1">
      <c r="A53" s="393"/>
      <c r="B53" s="456"/>
      <c r="C53" s="1568" t="s">
        <v>464</v>
      </c>
      <c r="D53" s="1381"/>
      <c r="E53" s="1381"/>
      <c r="F53" s="1381"/>
      <c r="G53" s="1381"/>
      <c r="H53" s="457"/>
      <c r="I53" s="1569"/>
      <c r="J53" s="1430"/>
      <c r="K53" s="1430"/>
      <c r="L53" s="1430"/>
      <c r="M53" s="1430"/>
      <c r="N53" s="1430"/>
      <c r="O53" s="1430"/>
      <c r="P53" s="1430"/>
      <c r="Q53" s="1430"/>
      <c r="R53" s="1430"/>
      <c r="S53" s="1430"/>
      <c r="T53" s="1430"/>
      <c r="U53" s="1430"/>
      <c r="V53" s="1431"/>
      <c r="W53" s="456"/>
      <c r="X53" s="1570" t="s">
        <v>463</v>
      </c>
      <c r="Y53" s="1570"/>
      <c r="Z53" s="1570"/>
      <c r="AA53" s="1570"/>
      <c r="AB53" s="1570"/>
      <c r="AC53" s="457"/>
      <c r="AD53" s="1569"/>
      <c r="AE53" s="1430"/>
      <c r="AF53" s="1430"/>
      <c r="AG53" s="1430"/>
      <c r="AH53" s="1430"/>
      <c r="AI53" s="1430"/>
      <c r="AJ53" s="1430"/>
      <c r="AK53" s="1430"/>
      <c r="AL53" s="1430"/>
      <c r="AM53" s="1430"/>
      <c r="AN53" s="1430"/>
      <c r="AO53" s="1430"/>
      <c r="AP53" s="1431"/>
      <c r="AQ53" s="397"/>
      <c r="AR53" s="394"/>
      <c r="AS53" s="394"/>
      <c r="AT53" s="394"/>
      <c r="AU53" s="394"/>
      <c r="AV53" s="394"/>
      <c r="AW53" s="394"/>
      <c r="AX53" s="394"/>
      <c r="AY53" s="394"/>
      <c r="AZ53" s="394"/>
      <c r="BA53" s="394"/>
      <c r="BB53" s="394"/>
      <c r="BC53" s="394"/>
      <c r="BD53" s="394"/>
      <c r="BE53" s="394"/>
      <c r="BF53" s="394"/>
      <c r="BG53" s="394"/>
      <c r="BH53" s="394"/>
      <c r="BI53" s="394"/>
      <c r="BJ53" s="394"/>
      <c r="BK53" s="394"/>
      <c r="BL53" s="394"/>
      <c r="BM53" s="451"/>
      <c r="BN53" s="397"/>
      <c r="BO53" s="1405" t="s">
        <v>381</v>
      </c>
      <c r="BP53" s="1406"/>
      <c r="BQ53" s="1406"/>
      <c r="BR53" s="1406"/>
      <c r="BS53" s="1406"/>
      <c r="BT53" s="1406"/>
      <c r="BU53" s="1407"/>
      <c r="BV53" s="1405"/>
      <c r="BW53" s="1406"/>
      <c r="BX53" s="1406"/>
      <c r="BY53" s="1406"/>
      <c r="BZ53" s="1406"/>
      <c r="CA53" s="1406"/>
      <c r="CB53" s="1406"/>
      <c r="CC53" s="1406"/>
      <c r="CD53" s="1406"/>
      <c r="CE53" s="1406"/>
      <c r="CF53" s="1407"/>
      <c r="CG53" s="393"/>
    </row>
    <row r="54" spans="1:85" ht="13.5" customHeight="1">
      <c r="A54" s="393"/>
      <c r="B54" s="452"/>
      <c r="C54" s="1383"/>
      <c r="D54" s="1383"/>
      <c r="E54" s="1383"/>
      <c r="F54" s="1383"/>
      <c r="G54" s="1383"/>
      <c r="H54" s="458"/>
      <c r="I54" s="1432"/>
      <c r="J54" s="1433"/>
      <c r="K54" s="1433"/>
      <c r="L54" s="1433"/>
      <c r="M54" s="1433"/>
      <c r="N54" s="1433"/>
      <c r="O54" s="1433"/>
      <c r="P54" s="1433"/>
      <c r="Q54" s="1433"/>
      <c r="R54" s="1433"/>
      <c r="S54" s="1433"/>
      <c r="T54" s="1433"/>
      <c r="U54" s="1433"/>
      <c r="V54" s="1434"/>
      <c r="W54" s="452"/>
      <c r="X54" s="1571"/>
      <c r="Y54" s="1571"/>
      <c r="Z54" s="1571"/>
      <c r="AA54" s="1571"/>
      <c r="AB54" s="1571"/>
      <c r="AC54" s="458"/>
      <c r="AD54" s="1432"/>
      <c r="AE54" s="1433"/>
      <c r="AF54" s="1433"/>
      <c r="AG54" s="1433"/>
      <c r="AH54" s="1433"/>
      <c r="AI54" s="1433"/>
      <c r="AJ54" s="1433"/>
      <c r="AK54" s="1433"/>
      <c r="AL54" s="1433"/>
      <c r="AM54" s="1433"/>
      <c r="AN54" s="1433"/>
      <c r="AO54" s="1433"/>
      <c r="AP54" s="1434"/>
      <c r="AQ54" s="397"/>
      <c r="AR54" s="394"/>
      <c r="AS54" s="394"/>
      <c r="AT54" s="394"/>
      <c r="AU54" s="394"/>
      <c r="AV54" s="394"/>
      <c r="AW54" s="394"/>
      <c r="AX54" s="394"/>
      <c r="AY54" s="394"/>
      <c r="AZ54" s="394"/>
      <c r="BA54" s="394"/>
      <c r="BB54" s="394"/>
      <c r="BC54" s="394"/>
      <c r="BD54" s="394"/>
      <c r="BE54" s="394"/>
      <c r="BF54" s="394"/>
      <c r="BG54" s="394"/>
      <c r="BH54" s="394"/>
      <c r="BI54" s="394"/>
      <c r="BJ54" s="394"/>
      <c r="BK54" s="394"/>
      <c r="BL54" s="394"/>
      <c r="BM54" s="452"/>
      <c r="BN54" s="453"/>
      <c r="BO54" s="1408"/>
      <c r="BP54" s="1409"/>
      <c r="BQ54" s="1409"/>
      <c r="BR54" s="1409"/>
      <c r="BS54" s="1409"/>
      <c r="BT54" s="1409"/>
      <c r="BU54" s="1410"/>
      <c r="BV54" s="1408"/>
      <c r="BW54" s="1409"/>
      <c r="BX54" s="1409"/>
      <c r="BY54" s="1409"/>
      <c r="BZ54" s="1409"/>
      <c r="CA54" s="1409"/>
      <c r="CB54" s="1409"/>
      <c r="CC54" s="1409"/>
      <c r="CD54" s="1409"/>
      <c r="CE54" s="1409"/>
      <c r="CF54" s="1410"/>
      <c r="CG54" s="393"/>
    </row>
    <row r="55" spans="1:85" ht="13.5" customHeight="1">
      <c r="A55" s="393"/>
      <c r="B55" s="401"/>
      <c r="C55" s="1568" t="s">
        <v>465</v>
      </c>
      <c r="D55" s="1568"/>
      <c r="E55" s="1568"/>
      <c r="F55" s="1568"/>
      <c r="G55" s="1568"/>
      <c r="H55" s="402"/>
      <c r="I55" s="1491"/>
      <c r="J55" s="1451"/>
      <c r="K55" s="1451"/>
      <c r="L55" s="1451"/>
      <c r="M55" s="1451"/>
      <c r="N55" s="1451"/>
      <c r="O55" s="1451"/>
      <c r="P55" s="1451"/>
      <c r="Q55" s="1451"/>
      <c r="R55" s="1451"/>
      <c r="S55" s="1451"/>
      <c r="T55" s="1451"/>
      <c r="U55" s="1451"/>
      <c r="V55" s="1452"/>
      <c r="W55" s="401"/>
      <c r="X55" s="1570" t="s">
        <v>463</v>
      </c>
      <c r="Y55" s="1570"/>
      <c r="Z55" s="1570"/>
      <c r="AA55" s="1570"/>
      <c r="AB55" s="1570"/>
      <c r="AC55" s="402"/>
      <c r="AD55" s="1491"/>
      <c r="AE55" s="1451"/>
      <c r="AF55" s="1451"/>
      <c r="AG55" s="1451"/>
      <c r="AH55" s="1451"/>
      <c r="AI55" s="1451"/>
      <c r="AJ55" s="1451"/>
      <c r="AK55" s="1451"/>
      <c r="AL55" s="1451"/>
      <c r="AM55" s="1451"/>
      <c r="AN55" s="1451"/>
      <c r="AO55" s="1451"/>
      <c r="AP55" s="1452"/>
      <c r="AQ55" s="397"/>
      <c r="AR55" s="394"/>
      <c r="AS55" s="394"/>
      <c r="AT55" s="394"/>
      <c r="AU55" s="394"/>
      <c r="AV55" s="394"/>
      <c r="AW55" s="394"/>
      <c r="AX55" s="394"/>
      <c r="AY55" s="394"/>
      <c r="AZ55" s="394"/>
      <c r="BA55" s="394"/>
      <c r="BB55" s="394"/>
      <c r="BC55" s="394"/>
      <c r="BD55" s="394"/>
      <c r="BE55" s="394"/>
      <c r="BF55" s="394"/>
      <c r="BG55" s="394"/>
      <c r="BH55" s="394"/>
      <c r="BI55" s="394"/>
      <c r="BJ55" s="394"/>
      <c r="BK55" s="394"/>
      <c r="BL55" s="394"/>
      <c r="BM55" s="396"/>
      <c r="BN55" s="396"/>
      <c r="BO55" s="396"/>
      <c r="BP55" s="396"/>
      <c r="BQ55" s="396"/>
      <c r="BR55" s="396"/>
      <c r="BS55" s="396"/>
      <c r="BT55" s="396"/>
      <c r="BU55" s="396"/>
      <c r="BV55" s="396"/>
      <c r="BW55" s="396"/>
      <c r="BX55" s="396"/>
      <c r="BY55" s="396"/>
      <c r="BZ55" s="396"/>
      <c r="CA55" s="396"/>
      <c r="CB55" s="396"/>
      <c r="CC55" s="396"/>
      <c r="CD55" s="396"/>
      <c r="CE55" s="396"/>
      <c r="CF55" s="396"/>
      <c r="CG55" s="393"/>
    </row>
    <row r="56" spans="1:85" ht="13.5" customHeight="1">
      <c r="A56" s="393"/>
      <c r="B56" s="405"/>
      <c r="C56" s="1572"/>
      <c r="D56" s="1572"/>
      <c r="E56" s="1572"/>
      <c r="F56" s="1572"/>
      <c r="G56" s="1572"/>
      <c r="H56" s="406"/>
      <c r="I56" s="1453"/>
      <c r="J56" s="1394"/>
      <c r="K56" s="1394"/>
      <c r="L56" s="1394"/>
      <c r="M56" s="1394"/>
      <c r="N56" s="1394"/>
      <c r="O56" s="1394"/>
      <c r="P56" s="1394"/>
      <c r="Q56" s="1394"/>
      <c r="R56" s="1394"/>
      <c r="S56" s="1394"/>
      <c r="T56" s="1394"/>
      <c r="U56" s="1394"/>
      <c r="V56" s="1454"/>
      <c r="W56" s="405"/>
      <c r="X56" s="1571"/>
      <c r="Y56" s="1571"/>
      <c r="Z56" s="1571"/>
      <c r="AA56" s="1571"/>
      <c r="AB56" s="1571"/>
      <c r="AC56" s="406"/>
      <c r="AD56" s="1453"/>
      <c r="AE56" s="1394"/>
      <c r="AF56" s="1394"/>
      <c r="AG56" s="1394"/>
      <c r="AH56" s="1394"/>
      <c r="AI56" s="1394"/>
      <c r="AJ56" s="1394"/>
      <c r="AK56" s="1394"/>
      <c r="AL56" s="1394"/>
      <c r="AM56" s="1394"/>
      <c r="AN56" s="1394"/>
      <c r="AO56" s="1394"/>
      <c r="AP56" s="1454"/>
      <c r="AQ56" s="397"/>
      <c r="AR56" s="1607" t="s">
        <v>466</v>
      </c>
      <c r="AS56" s="1607"/>
      <c r="AT56" s="1607"/>
      <c r="AU56" s="1607"/>
      <c r="AV56" s="1607"/>
      <c r="AW56" s="1607"/>
      <c r="AX56" s="1607"/>
      <c r="AY56" s="1607"/>
      <c r="AZ56" s="1610" t="s">
        <v>467</v>
      </c>
      <c r="BA56" s="1610"/>
      <c r="BB56" s="1610"/>
      <c r="BC56" s="1610"/>
      <c r="BD56" s="1610"/>
      <c r="BE56" s="1610"/>
      <c r="BF56" s="1632" t="s">
        <v>469</v>
      </c>
      <c r="BG56" s="1583"/>
      <c r="BH56" s="1583"/>
      <c r="BI56" s="1583"/>
      <c r="BJ56" s="1583"/>
      <c r="BK56" s="1583"/>
      <c r="BL56" s="1583"/>
      <c r="BM56" s="1584"/>
      <c r="BN56" s="1573" t="s">
        <v>467</v>
      </c>
      <c r="BO56" s="1574"/>
      <c r="BP56" s="1574"/>
      <c r="BQ56" s="1574"/>
      <c r="BR56" s="1574"/>
      <c r="BS56" s="1575"/>
      <c r="BT56" s="1582" t="s">
        <v>470</v>
      </c>
      <c r="BU56" s="1583"/>
      <c r="BV56" s="1583"/>
      <c r="BW56" s="1583"/>
      <c r="BX56" s="1583"/>
      <c r="BY56" s="1583"/>
      <c r="BZ56" s="1584"/>
      <c r="CA56" s="1573" t="s">
        <v>467</v>
      </c>
      <c r="CB56" s="1574"/>
      <c r="CC56" s="1574"/>
      <c r="CD56" s="1574"/>
      <c r="CE56" s="1574"/>
      <c r="CF56" s="1575"/>
      <c r="CG56" s="393"/>
    </row>
    <row r="57" spans="1:85" ht="13.5" customHeight="1">
      <c r="A57" s="393"/>
      <c r="B57" s="401"/>
      <c r="C57" s="1591" t="s">
        <v>471</v>
      </c>
      <c r="D57" s="1591"/>
      <c r="E57" s="1591"/>
      <c r="F57" s="1591"/>
      <c r="G57" s="1591"/>
      <c r="H57" s="402"/>
      <c r="I57" s="1593" t="s">
        <v>459</v>
      </c>
      <c r="J57" s="1594"/>
      <c r="K57" s="1594"/>
      <c r="L57" s="1594"/>
      <c r="M57" s="1594"/>
      <c r="N57" s="1594"/>
      <c r="O57" s="1594"/>
      <c r="P57" s="1594"/>
      <c r="Q57" s="1594"/>
      <c r="R57" s="1594"/>
      <c r="S57" s="1594"/>
      <c r="T57" s="1594"/>
      <c r="U57" s="1594"/>
      <c r="V57" s="1595"/>
      <c r="W57" s="401"/>
      <c r="X57" s="1599" t="s">
        <v>461</v>
      </c>
      <c r="Y57" s="1599"/>
      <c r="Z57" s="1599"/>
      <c r="AA57" s="1599"/>
      <c r="AB57" s="1599"/>
      <c r="AC57" s="402"/>
      <c r="AD57" s="1601"/>
      <c r="AE57" s="1602"/>
      <c r="AF57" s="1602"/>
      <c r="AG57" s="1602"/>
      <c r="AH57" s="1602"/>
      <c r="AI57" s="1602"/>
      <c r="AJ57" s="1602"/>
      <c r="AK57" s="1602"/>
      <c r="AL57" s="1602"/>
      <c r="AM57" s="1602"/>
      <c r="AN57" s="1602"/>
      <c r="AO57" s="1602"/>
      <c r="AP57" s="1603"/>
      <c r="AQ57" s="397"/>
      <c r="AR57" s="1608"/>
      <c r="AS57" s="1608"/>
      <c r="AT57" s="1608"/>
      <c r="AU57" s="1608"/>
      <c r="AV57" s="1608"/>
      <c r="AW57" s="1608"/>
      <c r="AX57" s="1608"/>
      <c r="AY57" s="1608"/>
      <c r="AZ57" s="1611"/>
      <c r="BA57" s="1611"/>
      <c r="BB57" s="1611"/>
      <c r="BC57" s="1611"/>
      <c r="BD57" s="1611"/>
      <c r="BE57" s="1611"/>
      <c r="BF57" s="1586"/>
      <c r="BG57" s="1586"/>
      <c r="BH57" s="1586"/>
      <c r="BI57" s="1586"/>
      <c r="BJ57" s="1586"/>
      <c r="BK57" s="1586"/>
      <c r="BL57" s="1586"/>
      <c r="BM57" s="1587"/>
      <c r="BN57" s="1576"/>
      <c r="BO57" s="1577"/>
      <c r="BP57" s="1577"/>
      <c r="BQ57" s="1577"/>
      <c r="BR57" s="1577"/>
      <c r="BS57" s="1578"/>
      <c r="BT57" s="1585"/>
      <c r="BU57" s="1586"/>
      <c r="BV57" s="1586"/>
      <c r="BW57" s="1586"/>
      <c r="BX57" s="1586"/>
      <c r="BY57" s="1586"/>
      <c r="BZ57" s="1587"/>
      <c r="CA57" s="1576"/>
      <c r="CB57" s="1577"/>
      <c r="CC57" s="1577"/>
      <c r="CD57" s="1577"/>
      <c r="CE57" s="1577"/>
      <c r="CF57" s="1578"/>
      <c r="CG57" s="393"/>
    </row>
    <row r="58" spans="1:85" ht="13.5" customHeight="1">
      <c r="A58" s="393"/>
      <c r="B58" s="405"/>
      <c r="C58" s="1592"/>
      <c r="D58" s="1592"/>
      <c r="E58" s="1592"/>
      <c r="F58" s="1592"/>
      <c r="G58" s="1592"/>
      <c r="H58" s="406"/>
      <c r="I58" s="1596"/>
      <c r="J58" s="1597"/>
      <c r="K58" s="1597"/>
      <c r="L58" s="1597"/>
      <c r="M58" s="1597"/>
      <c r="N58" s="1597"/>
      <c r="O58" s="1597"/>
      <c r="P58" s="1597"/>
      <c r="Q58" s="1597"/>
      <c r="R58" s="1597"/>
      <c r="S58" s="1597"/>
      <c r="T58" s="1597"/>
      <c r="U58" s="1597"/>
      <c r="V58" s="1598"/>
      <c r="W58" s="405"/>
      <c r="X58" s="1600"/>
      <c r="Y58" s="1600"/>
      <c r="Z58" s="1600"/>
      <c r="AA58" s="1600"/>
      <c r="AB58" s="1600"/>
      <c r="AC58" s="406"/>
      <c r="AD58" s="1604"/>
      <c r="AE58" s="1605"/>
      <c r="AF58" s="1605"/>
      <c r="AG58" s="1605"/>
      <c r="AH58" s="1605"/>
      <c r="AI58" s="1605"/>
      <c r="AJ58" s="1605"/>
      <c r="AK58" s="1605"/>
      <c r="AL58" s="1605"/>
      <c r="AM58" s="1605"/>
      <c r="AN58" s="1605"/>
      <c r="AO58" s="1605"/>
      <c r="AP58" s="1606"/>
      <c r="AQ58" s="397"/>
      <c r="AR58" s="1609"/>
      <c r="AS58" s="1609"/>
      <c r="AT58" s="1609"/>
      <c r="AU58" s="1609"/>
      <c r="AV58" s="1609"/>
      <c r="AW58" s="1609"/>
      <c r="AX58" s="1609"/>
      <c r="AY58" s="1609"/>
      <c r="AZ58" s="1612"/>
      <c r="BA58" s="1612"/>
      <c r="BB58" s="1612"/>
      <c r="BC58" s="1612"/>
      <c r="BD58" s="1612"/>
      <c r="BE58" s="1612"/>
      <c r="BF58" s="1589"/>
      <c r="BG58" s="1589"/>
      <c r="BH58" s="1589"/>
      <c r="BI58" s="1589"/>
      <c r="BJ58" s="1589"/>
      <c r="BK58" s="1589"/>
      <c r="BL58" s="1589"/>
      <c r="BM58" s="1590"/>
      <c r="BN58" s="1579"/>
      <c r="BO58" s="1580"/>
      <c r="BP58" s="1580"/>
      <c r="BQ58" s="1580"/>
      <c r="BR58" s="1580"/>
      <c r="BS58" s="1581"/>
      <c r="BT58" s="1588"/>
      <c r="BU58" s="1589"/>
      <c r="BV58" s="1589"/>
      <c r="BW58" s="1589"/>
      <c r="BX58" s="1589"/>
      <c r="BY58" s="1589"/>
      <c r="BZ58" s="1590"/>
      <c r="CA58" s="1579"/>
      <c r="CB58" s="1580"/>
      <c r="CC58" s="1580"/>
      <c r="CD58" s="1580"/>
      <c r="CE58" s="1580"/>
      <c r="CF58" s="1581"/>
      <c r="CG58" s="393"/>
    </row>
    <row r="59" spans="1:85" ht="13.5" customHeight="1">
      <c r="A59" s="393"/>
      <c r="B59" s="403"/>
      <c r="C59" s="1591" t="s">
        <v>472</v>
      </c>
      <c r="D59" s="1591"/>
      <c r="E59" s="1591"/>
      <c r="F59" s="1591"/>
      <c r="G59" s="1591"/>
      <c r="H59" s="404"/>
      <c r="I59" s="1613"/>
      <c r="J59" s="1614"/>
      <c r="K59" s="1614"/>
      <c r="L59" s="1614"/>
      <c r="M59" s="1614"/>
      <c r="N59" s="1614"/>
      <c r="O59" s="1614"/>
      <c r="P59" s="1614"/>
      <c r="Q59" s="1614"/>
      <c r="R59" s="1614"/>
      <c r="S59" s="1614"/>
      <c r="T59" s="1614"/>
      <c r="U59" s="1614"/>
      <c r="V59" s="1615"/>
      <c r="W59" s="403"/>
      <c r="X59" s="1599" t="s">
        <v>461</v>
      </c>
      <c r="Y59" s="1599"/>
      <c r="Z59" s="1599"/>
      <c r="AA59" s="1599"/>
      <c r="AB59" s="1599"/>
      <c r="AC59" s="404"/>
      <c r="AD59" s="1619"/>
      <c r="AE59" s="1620"/>
      <c r="AF59" s="1620"/>
      <c r="AG59" s="1620"/>
      <c r="AH59" s="1620"/>
      <c r="AI59" s="1620"/>
      <c r="AJ59" s="1620"/>
      <c r="AK59" s="1620"/>
      <c r="AL59" s="1620"/>
      <c r="AM59" s="1620"/>
      <c r="AN59" s="1620"/>
      <c r="AO59" s="1620"/>
      <c r="AP59" s="1621"/>
      <c r="AQ59" s="397"/>
      <c r="AR59" s="459"/>
      <c r="AS59" s="459"/>
      <c r="AT59" s="459"/>
      <c r="AU59" s="459"/>
      <c r="AV59" s="459"/>
      <c r="AW59" s="459"/>
      <c r="AX59" s="459"/>
      <c r="AY59" s="459"/>
      <c r="AZ59" s="460"/>
      <c r="BA59" s="460"/>
      <c r="BB59" s="460"/>
      <c r="BC59" s="460"/>
      <c r="BD59" s="460"/>
      <c r="BE59" s="460"/>
      <c r="BF59" s="461"/>
      <c r="BG59" s="461"/>
      <c r="BH59" s="461"/>
      <c r="BI59" s="461"/>
      <c r="BJ59" s="461"/>
      <c r="BK59" s="461"/>
      <c r="BL59" s="461"/>
      <c r="BM59" s="461"/>
      <c r="BN59" s="460"/>
      <c r="BO59" s="460"/>
      <c r="BP59" s="460"/>
      <c r="BQ59" s="460"/>
      <c r="BR59" s="460"/>
      <c r="BS59" s="460"/>
      <c r="BT59" s="461"/>
      <c r="BU59" s="461"/>
      <c r="BV59" s="461"/>
      <c r="BW59" s="461"/>
      <c r="BX59" s="461"/>
      <c r="BY59" s="461"/>
      <c r="BZ59" s="461"/>
      <c r="CA59" s="460"/>
      <c r="CB59" s="460"/>
      <c r="CC59" s="460"/>
      <c r="CD59" s="460"/>
      <c r="CE59" s="460"/>
      <c r="CF59" s="460"/>
      <c r="CG59" s="393"/>
    </row>
    <row r="60" spans="1:85" ht="13.5" customHeight="1">
      <c r="A60" s="393"/>
      <c r="B60" s="403"/>
      <c r="C60" s="1592"/>
      <c r="D60" s="1592"/>
      <c r="E60" s="1592"/>
      <c r="F60" s="1592"/>
      <c r="G60" s="1592"/>
      <c r="H60" s="404"/>
      <c r="I60" s="1616"/>
      <c r="J60" s="1617"/>
      <c r="K60" s="1617"/>
      <c r="L60" s="1617"/>
      <c r="M60" s="1617"/>
      <c r="N60" s="1617"/>
      <c r="O60" s="1617"/>
      <c r="P60" s="1617"/>
      <c r="Q60" s="1617"/>
      <c r="R60" s="1617"/>
      <c r="S60" s="1617"/>
      <c r="T60" s="1617"/>
      <c r="U60" s="1617"/>
      <c r="V60" s="1618"/>
      <c r="W60" s="403"/>
      <c r="X60" s="1600"/>
      <c r="Y60" s="1600"/>
      <c r="Z60" s="1600"/>
      <c r="AA60" s="1600"/>
      <c r="AB60" s="1600"/>
      <c r="AC60" s="404"/>
      <c r="AD60" s="1622"/>
      <c r="AE60" s="1623"/>
      <c r="AF60" s="1623"/>
      <c r="AG60" s="1623"/>
      <c r="AH60" s="1623"/>
      <c r="AI60" s="1623"/>
      <c r="AJ60" s="1623"/>
      <c r="AK60" s="1623"/>
      <c r="AL60" s="1623"/>
      <c r="AM60" s="1623"/>
      <c r="AN60" s="1623"/>
      <c r="AO60" s="1623"/>
      <c r="AP60" s="1624"/>
      <c r="AQ60" s="397"/>
      <c r="AR60" s="393" t="s">
        <v>474</v>
      </c>
      <c r="AS60" s="393"/>
      <c r="AT60" s="393"/>
      <c r="AU60" s="393"/>
      <c r="AV60" s="393" t="s">
        <v>1170</v>
      </c>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c r="CA60" s="393"/>
      <c r="CB60" s="393"/>
      <c r="CC60" s="393"/>
      <c r="CD60" s="393"/>
      <c r="CE60" s="393"/>
      <c r="CF60" s="393"/>
      <c r="CG60" s="393"/>
    </row>
    <row r="61" spans="1:85" ht="13.5" customHeight="1">
      <c r="A61" s="393"/>
      <c r="B61" s="456"/>
      <c r="C61" s="1568" t="s">
        <v>475</v>
      </c>
      <c r="D61" s="1568"/>
      <c r="E61" s="1568"/>
      <c r="F61" s="1568"/>
      <c r="G61" s="1568"/>
      <c r="H61" s="457"/>
      <c r="I61" s="1626"/>
      <c r="J61" s="1627"/>
      <c r="K61" s="1627"/>
      <c r="L61" s="1627"/>
      <c r="M61" s="1627"/>
      <c r="N61" s="1627"/>
      <c r="O61" s="1627"/>
      <c r="P61" s="1627"/>
      <c r="Q61" s="1627"/>
      <c r="R61" s="1627"/>
      <c r="S61" s="1627"/>
      <c r="T61" s="1627"/>
      <c r="U61" s="1627"/>
      <c r="V61" s="1628"/>
      <c r="W61" s="456"/>
      <c r="X61" s="1568" t="s">
        <v>475</v>
      </c>
      <c r="Y61" s="1568"/>
      <c r="Z61" s="1568"/>
      <c r="AA61" s="1568"/>
      <c r="AB61" s="1568"/>
      <c r="AC61" s="457"/>
      <c r="AD61" s="1569"/>
      <c r="AE61" s="1430"/>
      <c r="AF61" s="1430"/>
      <c r="AG61" s="1430"/>
      <c r="AH61" s="1430"/>
      <c r="AI61" s="1430"/>
      <c r="AJ61" s="1430"/>
      <c r="AK61" s="1430"/>
      <c r="AL61" s="1430"/>
      <c r="AM61" s="1430"/>
      <c r="AN61" s="1430"/>
      <c r="AO61" s="1430"/>
      <c r="AP61" s="1431"/>
      <c r="AQ61" s="397"/>
      <c r="AR61" s="393" t="s">
        <v>476</v>
      </c>
      <c r="AS61" s="393"/>
      <c r="AT61" s="393"/>
      <c r="AU61" s="393"/>
      <c r="AV61" s="1633" t="s">
        <v>477</v>
      </c>
      <c r="AW61" s="1634"/>
      <c r="AX61" s="1634"/>
      <c r="AY61" s="1634"/>
      <c r="AZ61" s="1634"/>
      <c r="BA61" s="1634"/>
      <c r="BB61" s="1634"/>
      <c r="BC61" s="1634"/>
      <c r="BD61" s="1634"/>
      <c r="BE61" s="1634"/>
      <c r="BF61" s="1634"/>
      <c r="BG61" s="1634"/>
      <c r="BH61" s="1634"/>
      <c r="BI61" s="1634"/>
      <c r="BJ61" s="1634"/>
      <c r="BK61" s="1634"/>
      <c r="BL61" s="1634"/>
      <c r="BM61" s="1634"/>
      <c r="BN61" s="1634"/>
      <c r="BO61" s="1634"/>
      <c r="BP61" s="1634"/>
      <c r="BQ61" s="1634"/>
      <c r="BR61" s="1634"/>
      <c r="BS61" s="1634"/>
      <c r="BT61" s="1634"/>
      <c r="BU61" s="1634"/>
      <c r="BV61" s="1634"/>
      <c r="BW61" s="1634"/>
      <c r="BX61" s="1634"/>
      <c r="BY61" s="1634"/>
      <c r="BZ61" s="1634"/>
      <c r="CA61" s="1634"/>
      <c r="CB61" s="1634"/>
      <c r="CC61" s="1634"/>
      <c r="CD61" s="1634"/>
      <c r="CE61" s="1634"/>
      <c r="CF61" s="1634"/>
      <c r="CG61" s="393"/>
    </row>
    <row r="62" spans="1:85" ht="13.5" customHeight="1">
      <c r="A62" s="393"/>
      <c r="B62" s="451"/>
      <c r="C62" s="1625"/>
      <c r="D62" s="1625"/>
      <c r="E62" s="1625"/>
      <c r="F62" s="1625"/>
      <c r="G62" s="1625"/>
      <c r="H62" s="462"/>
      <c r="I62" s="1629"/>
      <c r="J62" s="1630"/>
      <c r="K62" s="1630"/>
      <c r="L62" s="1630"/>
      <c r="M62" s="1630"/>
      <c r="N62" s="1630"/>
      <c r="O62" s="1630"/>
      <c r="P62" s="1630"/>
      <c r="Q62" s="1630"/>
      <c r="R62" s="1630"/>
      <c r="S62" s="1630"/>
      <c r="T62" s="1630"/>
      <c r="U62" s="1630"/>
      <c r="V62" s="1631"/>
      <c r="W62" s="451"/>
      <c r="X62" s="1625"/>
      <c r="Y62" s="1625"/>
      <c r="Z62" s="1625"/>
      <c r="AA62" s="1625"/>
      <c r="AB62" s="1625"/>
      <c r="AC62" s="462"/>
      <c r="AD62" s="1432"/>
      <c r="AE62" s="1433"/>
      <c r="AF62" s="1433"/>
      <c r="AG62" s="1433"/>
      <c r="AH62" s="1433"/>
      <c r="AI62" s="1433"/>
      <c r="AJ62" s="1433"/>
      <c r="AK62" s="1433"/>
      <c r="AL62" s="1433"/>
      <c r="AM62" s="1433"/>
      <c r="AN62" s="1433"/>
      <c r="AO62" s="1433"/>
      <c r="AP62" s="1434"/>
      <c r="AQ62" s="397"/>
      <c r="AR62" s="393"/>
      <c r="AS62" s="393"/>
      <c r="AT62" s="393"/>
      <c r="AU62" s="393"/>
      <c r="AV62" s="1634"/>
      <c r="AW62" s="1634"/>
      <c r="AX62" s="1634"/>
      <c r="AY62" s="1634"/>
      <c r="AZ62" s="1634"/>
      <c r="BA62" s="1634"/>
      <c r="BB62" s="1634"/>
      <c r="BC62" s="1634"/>
      <c r="BD62" s="1634"/>
      <c r="BE62" s="1634"/>
      <c r="BF62" s="1634"/>
      <c r="BG62" s="1634"/>
      <c r="BH62" s="1634"/>
      <c r="BI62" s="1634"/>
      <c r="BJ62" s="1634"/>
      <c r="BK62" s="1634"/>
      <c r="BL62" s="1634"/>
      <c r="BM62" s="1634"/>
      <c r="BN62" s="1634"/>
      <c r="BO62" s="1634"/>
      <c r="BP62" s="1634"/>
      <c r="BQ62" s="1634"/>
      <c r="BR62" s="1634"/>
      <c r="BS62" s="1634"/>
      <c r="BT62" s="1634"/>
      <c r="BU62" s="1634"/>
      <c r="BV62" s="1634"/>
      <c r="BW62" s="1634"/>
      <c r="BX62" s="1634"/>
      <c r="BY62" s="1634"/>
      <c r="BZ62" s="1634"/>
      <c r="CA62" s="1634"/>
      <c r="CB62" s="1634"/>
      <c r="CC62" s="1634"/>
      <c r="CD62" s="1634"/>
      <c r="CE62" s="1634"/>
      <c r="CF62" s="1634"/>
      <c r="CG62" s="393"/>
    </row>
    <row r="63" spans="1:85" ht="13.5" customHeight="1">
      <c r="A63" s="393"/>
      <c r="B63" s="451"/>
      <c r="C63" s="397"/>
      <c r="D63" s="1635" t="s">
        <v>461</v>
      </c>
      <c r="E63" s="1381"/>
      <c r="F63" s="1381"/>
      <c r="G63" s="1381"/>
      <c r="H63" s="1636"/>
      <c r="I63" s="1569"/>
      <c r="J63" s="1430"/>
      <c r="K63" s="1430"/>
      <c r="L63" s="1430"/>
      <c r="M63" s="1430"/>
      <c r="N63" s="1430"/>
      <c r="O63" s="1430"/>
      <c r="P63" s="1430"/>
      <c r="Q63" s="1430"/>
      <c r="R63" s="1430"/>
      <c r="S63" s="1430"/>
      <c r="T63" s="1430"/>
      <c r="U63" s="1430"/>
      <c r="V63" s="1431"/>
      <c r="W63" s="451"/>
      <c r="X63" s="397"/>
      <c r="Y63" s="1635" t="s">
        <v>461</v>
      </c>
      <c r="Z63" s="1381"/>
      <c r="AA63" s="1381"/>
      <c r="AB63" s="1381"/>
      <c r="AC63" s="1636"/>
      <c r="AD63" s="1569"/>
      <c r="AE63" s="1430"/>
      <c r="AF63" s="1430"/>
      <c r="AG63" s="1430"/>
      <c r="AH63" s="1430"/>
      <c r="AI63" s="1430"/>
      <c r="AJ63" s="1430"/>
      <c r="AK63" s="1430"/>
      <c r="AL63" s="1430"/>
      <c r="AM63" s="1430"/>
      <c r="AN63" s="1430"/>
      <c r="AO63" s="1430"/>
      <c r="AP63" s="1431"/>
      <c r="AQ63" s="397"/>
      <c r="AR63" s="393" t="s">
        <v>478</v>
      </c>
      <c r="AS63" s="393"/>
      <c r="AT63" s="393"/>
      <c r="AU63" s="393"/>
      <c r="AV63" s="393" t="s">
        <v>479</v>
      </c>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c r="CA63" s="393"/>
      <c r="CB63" s="393"/>
      <c r="CC63" s="393"/>
      <c r="CD63" s="393"/>
      <c r="CE63" s="393"/>
      <c r="CF63" s="393"/>
      <c r="CG63" s="393"/>
    </row>
    <row r="64" spans="1:85" ht="13.5" customHeight="1">
      <c r="A64" s="393"/>
      <c r="B64" s="451"/>
      <c r="C64" s="397"/>
      <c r="D64" s="1637"/>
      <c r="E64" s="1383"/>
      <c r="F64" s="1383"/>
      <c r="G64" s="1383"/>
      <c r="H64" s="1638"/>
      <c r="I64" s="1432"/>
      <c r="J64" s="1433"/>
      <c r="K64" s="1433"/>
      <c r="L64" s="1433"/>
      <c r="M64" s="1433"/>
      <c r="N64" s="1433"/>
      <c r="O64" s="1433"/>
      <c r="P64" s="1433"/>
      <c r="Q64" s="1433"/>
      <c r="R64" s="1433"/>
      <c r="S64" s="1433"/>
      <c r="T64" s="1433"/>
      <c r="U64" s="1433"/>
      <c r="V64" s="1434"/>
      <c r="W64" s="451"/>
      <c r="X64" s="397"/>
      <c r="Y64" s="1637"/>
      <c r="Z64" s="1383"/>
      <c r="AA64" s="1383"/>
      <c r="AB64" s="1383"/>
      <c r="AC64" s="1638"/>
      <c r="AD64" s="1432"/>
      <c r="AE64" s="1433"/>
      <c r="AF64" s="1433"/>
      <c r="AG64" s="1433"/>
      <c r="AH64" s="1433"/>
      <c r="AI64" s="1433"/>
      <c r="AJ64" s="1433"/>
      <c r="AK64" s="1433"/>
      <c r="AL64" s="1433"/>
      <c r="AM64" s="1433"/>
      <c r="AN64" s="1433"/>
      <c r="AO64" s="1433"/>
      <c r="AP64" s="1434"/>
      <c r="AQ64" s="397"/>
      <c r="AR64" s="393"/>
      <c r="AS64" s="393"/>
      <c r="AT64" s="393"/>
      <c r="AU64" s="393"/>
      <c r="AV64" s="1633" t="s">
        <v>480</v>
      </c>
      <c r="AW64" s="1634"/>
      <c r="AX64" s="1634"/>
      <c r="AY64" s="1634"/>
      <c r="AZ64" s="1634"/>
      <c r="BA64" s="1634"/>
      <c r="BB64" s="1634"/>
      <c r="BC64" s="1634"/>
      <c r="BD64" s="1634"/>
      <c r="BE64" s="1634"/>
      <c r="BF64" s="1634"/>
      <c r="BG64" s="1634"/>
      <c r="BH64" s="1634"/>
      <c r="BI64" s="1634"/>
      <c r="BJ64" s="1634"/>
      <c r="BK64" s="1634"/>
      <c r="BL64" s="1634"/>
      <c r="BM64" s="1634"/>
      <c r="BN64" s="1634"/>
      <c r="BO64" s="1634"/>
      <c r="BP64" s="1634"/>
      <c r="BQ64" s="1634"/>
      <c r="BR64" s="1634"/>
      <c r="BS64" s="1634"/>
      <c r="BT64" s="1634"/>
      <c r="BU64" s="1634"/>
      <c r="BV64" s="1634"/>
      <c r="BW64" s="1634"/>
      <c r="BX64" s="1634"/>
      <c r="BY64" s="1634"/>
      <c r="BZ64" s="1634"/>
      <c r="CA64" s="1634"/>
      <c r="CB64" s="1634"/>
      <c r="CC64" s="1634"/>
      <c r="CD64" s="1634"/>
      <c r="CE64" s="1634"/>
      <c r="CF64" s="1634"/>
      <c r="CG64" s="393"/>
    </row>
    <row r="65" spans="1:85" ht="13.5" customHeight="1">
      <c r="A65" s="393"/>
      <c r="B65" s="451"/>
      <c r="C65" s="397"/>
      <c r="D65" s="1639" t="s">
        <v>481</v>
      </c>
      <c r="E65" s="1568"/>
      <c r="F65" s="1568"/>
      <c r="G65" s="1568"/>
      <c r="H65" s="1640"/>
      <c r="I65" s="1569"/>
      <c r="J65" s="1430"/>
      <c r="K65" s="1430"/>
      <c r="L65" s="1430"/>
      <c r="M65" s="1430"/>
      <c r="N65" s="1430"/>
      <c r="O65" s="1430"/>
      <c r="P65" s="1430"/>
      <c r="Q65" s="1430"/>
      <c r="R65" s="1430"/>
      <c r="S65" s="1430"/>
      <c r="T65" s="1430"/>
      <c r="U65" s="1430"/>
      <c r="V65" s="1431"/>
      <c r="W65" s="451"/>
      <c r="X65" s="397"/>
      <c r="Y65" s="1639" t="s">
        <v>481</v>
      </c>
      <c r="Z65" s="1568"/>
      <c r="AA65" s="1568"/>
      <c r="AB65" s="1568"/>
      <c r="AC65" s="1640"/>
      <c r="AD65" s="1569"/>
      <c r="AE65" s="1430"/>
      <c r="AF65" s="1430"/>
      <c r="AG65" s="1430"/>
      <c r="AH65" s="1430"/>
      <c r="AI65" s="1430"/>
      <c r="AJ65" s="1430"/>
      <c r="AK65" s="1430"/>
      <c r="AL65" s="1430"/>
      <c r="AM65" s="1430"/>
      <c r="AN65" s="1430"/>
      <c r="AO65" s="1430"/>
      <c r="AP65" s="1431"/>
      <c r="AQ65" s="397"/>
      <c r="AR65" s="393"/>
      <c r="AS65" s="393"/>
      <c r="AT65" s="393"/>
      <c r="AU65" s="393"/>
      <c r="AV65" s="1634"/>
      <c r="AW65" s="1634"/>
      <c r="AX65" s="1634"/>
      <c r="AY65" s="1634"/>
      <c r="AZ65" s="1634"/>
      <c r="BA65" s="1634"/>
      <c r="BB65" s="1634"/>
      <c r="BC65" s="1634"/>
      <c r="BD65" s="1634"/>
      <c r="BE65" s="1634"/>
      <c r="BF65" s="1634"/>
      <c r="BG65" s="1634"/>
      <c r="BH65" s="1634"/>
      <c r="BI65" s="1634"/>
      <c r="BJ65" s="1634"/>
      <c r="BK65" s="1634"/>
      <c r="BL65" s="1634"/>
      <c r="BM65" s="1634"/>
      <c r="BN65" s="1634"/>
      <c r="BO65" s="1634"/>
      <c r="BP65" s="1634"/>
      <c r="BQ65" s="1634"/>
      <c r="BR65" s="1634"/>
      <c r="BS65" s="1634"/>
      <c r="BT65" s="1634"/>
      <c r="BU65" s="1634"/>
      <c r="BV65" s="1634"/>
      <c r="BW65" s="1634"/>
      <c r="BX65" s="1634"/>
      <c r="BY65" s="1634"/>
      <c r="BZ65" s="1634"/>
      <c r="CA65" s="1634"/>
      <c r="CB65" s="1634"/>
      <c r="CC65" s="1634"/>
      <c r="CD65" s="1634"/>
      <c r="CE65" s="1634"/>
      <c r="CF65" s="1634"/>
      <c r="CG65" s="393"/>
    </row>
    <row r="66" spans="1:85" ht="14.25" customHeight="1">
      <c r="A66" s="393"/>
      <c r="B66" s="452"/>
      <c r="C66" s="453"/>
      <c r="D66" s="1641"/>
      <c r="E66" s="1572"/>
      <c r="F66" s="1572"/>
      <c r="G66" s="1572"/>
      <c r="H66" s="1642"/>
      <c r="I66" s="1432"/>
      <c r="J66" s="1433"/>
      <c r="K66" s="1433"/>
      <c r="L66" s="1433"/>
      <c r="M66" s="1433"/>
      <c r="N66" s="1433"/>
      <c r="O66" s="1433"/>
      <c r="P66" s="1433"/>
      <c r="Q66" s="1433"/>
      <c r="R66" s="1433"/>
      <c r="S66" s="1433"/>
      <c r="T66" s="1433"/>
      <c r="U66" s="1433"/>
      <c r="V66" s="1434"/>
      <c r="W66" s="452"/>
      <c r="X66" s="453"/>
      <c r="Y66" s="1641"/>
      <c r="Z66" s="1572"/>
      <c r="AA66" s="1572"/>
      <c r="AB66" s="1572"/>
      <c r="AC66" s="1642"/>
      <c r="AD66" s="1432"/>
      <c r="AE66" s="1433"/>
      <c r="AF66" s="1433"/>
      <c r="AG66" s="1433"/>
      <c r="AH66" s="1433"/>
      <c r="AI66" s="1433"/>
      <c r="AJ66" s="1433"/>
      <c r="AK66" s="1433"/>
      <c r="AL66" s="1433"/>
      <c r="AM66" s="1433"/>
      <c r="AN66" s="1433"/>
      <c r="AO66" s="1433"/>
      <c r="AP66" s="1434"/>
      <c r="AQ66" s="397"/>
      <c r="AR66" s="393" t="s">
        <v>482</v>
      </c>
      <c r="AS66" s="393"/>
      <c r="AT66" s="393"/>
      <c r="AU66" s="393"/>
      <c r="AV66" s="463" t="s">
        <v>483</v>
      </c>
      <c r="AW66" s="463"/>
      <c r="AX66" s="463"/>
      <c r="AY66" s="463"/>
      <c r="AZ66" s="463"/>
      <c r="BA66" s="463"/>
      <c r="BB66" s="463"/>
      <c r="BC66" s="463"/>
      <c r="BD66" s="463"/>
      <c r="BE66" s="463"/>
      <c r="BF66" s="463"/>
      <c r="BG66" s="463"/>
      <c r="BH66" s="463"/>
      <c r="BI66" s="463"/>
      <c r="BJ66" s="463"/>
      <c r="BK66" s="463"/>
      <c r="BL66" s="463"/>
      <c r="BM66" s="464"/>
      <c r="BN66" s="464"/>
      <c r="BO66" s="464"/>
      <c r="BP66" s="464"/>
      <c r="BQ66" s="464"/>
      <c r="BR66" s="464"/>
      <c r="BS66" s="464"/>
      <c r="BT66" s="464"/>
      <c r="BU66" s="464"/>
      <c r="BV66" s="464"/>
      <c r="BW66" s="464"/>
      <c r="BX66" s="464"/>
      <c r="BY66" s="464"/>
      <c r="BZ66" s="464"/>
      <c r="CA66" s="464"/>
      <c r="CB66" s="464"/>
      <c r="CC66" s="464"/>
      <c r="CD66" s="464"/>
      <c r="CE66" s="464"/>
      <c r="CF66" s="464"/>
      <c r="CG66" s="393"/>
    </row>
    <row r="67" spans="1:85" ht="12" customHeight="1">
      <c r="A67" s="393"/>
      <c r="B67" s="397"/>
      <c r="C67" s="397"/>
      <c r="D67" s="465"/>
      <c r="E67" s="465"/>
      <c r="F67" s="465"/>
      <c r="G67" s="465"/>
      <c r="H67" s="465"/>
      <c r="I67" s="410"/>
      <c r="J67" s="410"/>
      <c r="K67" s="410"/>
      <c r="L67" s="410"/>
      <c r="M67" s="410"/>
      <c r="N67" s="410"/>
      <c r="O67" s="410"/>
      <c r="P67" s="410"/>
      <c r="Q67" s="410"/>
      <c r="R67" s="410"/>
      <c r="S67" s="410"/>
      <c r="T67" s="410"/>
      <c r="U67" s="410"/>
      <c r="V67" s="410"/>
      <c r="W67" s="410"/>
      <c r="X67" s="410"/>
      <c r="Y67" s="466"/>
      <c r="Z67" s="466"/>
      <c r="AA67" s="466"/>
      <c r="AB67" s="466"/>
      <c r="AC67" s="466"/>
      <c r="AD67" s="410"/>
      <c r="AE67" s="410"/>
      <c r="AF67" s="410"/>
      <c r="AG67" s="410"/>
      <c r="AH67" s="410"/>
      <c r="AI67" s="410"/>
      <c r="AJ67" s="410"/>
      <c r="AK67" s="410"/>
      <c r="AL67" s="410"/>
      <c r="AM67" s="410"/>
      <c r="AN67" s="410"/>
      <c r="AO67" s="410"/>
      <c r="AP67" s="410"/>
      <c r="AQ67" s="467"/>
      <c r="AR67" s="468"/>
      <c r="AS67" s="463"/>
      <c r="AT67" s="463"/>
      <c r="AU67" s="463"/>
      <c r="AV67" s="463"/>
      <c r="AW67" s="463"/>
      <c r="AX67" s="463"/>
      <c r="AY67" s="463"/>
      <c r="AZ67" s="463"/>
      <c r="BA67" s="463"/>
      <c r="BB67" s="463"/>
      <c r="BC67" s="463"/>
      <c r="BD67" s="463"/>
      <c r="BE67" s="463"/>
      <c r="BF67" s="463"/>
      <c r="BG67" s="463"/>
      <c r="BH67" s="463"/>
      <c r="BI67" s="463"/>
      <c r="BJ67" s="463"/>
      <c r="BK67" s="463"/>
      <c r="BL67" s="463"/>
      <c r="BM67" s="463"/>
      <c r="BN67" s="463"/>
      <c r="BO67" s="463"/>
      <c r="BP67" s="463"/>
      <c r="BQ67" s="463"/>
      <c r="BR67" s="463"/>
      <c r="BS67" s="463"/>
      <c r="BT67" s="463"/>
      <c r="BU67" s="463"/>
      <c r="BV67" s="463"/>
      <c r="BW67" s="463"/>
      <c r="BX67" s="463"/>
      <c r="BY67" s="463"/>
      <c r="BZ67" s="463"/>
      <c r="CA67" s="463"/>
      <c r="CB67" s="463"/>
      <c r="CC67" s="463"/>
      <c r="CD67" s="463"/>
      <c r="CE67" s="463"/>
      <c r="CF67" s="463"/>
      <c r="CG67" s="393"/>
    </row>
    <row r="68" spans="1:85" ht="12" customHeight="1">
      <c r="A68" s="393"/>
      <c r="B68" s="1607" t="s">
        <v>466</v>
      </c>
      <c r="C68" s="1607"/>
      <c r="D68" s="1607"/>
      <c r="E68" s="1607"/>
      <c r="F68" s="1607"/>
      <c r="G68" s="1607"/>
      <c r="H68" s="1607"/>
      <c r="I68" s="1607"/>
      <c r="J68" s="1610" t="s">
        <v>467</v>
      </c>
      <c r="K68" s="1610"/>
      <c r="L68" s="1610"/>
      <c r="M68" s="1610"/>
      <c r="N68" s="1610"/>
      <c r="O68" s="1610"/>
      <c r="P68" s="1632" t="s">
        <v>469</v>
      </c>
      <c r="Q68" s="1583"/>
      <c r="R68" s="1583"/>
      <c r="S68" s="1583"/>
      <c r="T68" s="1583"/>
      <c r="U68" s="1583"/>
      <c r="V68" s="1583"/>
      <c r="W68" s="1584"/>
      <c r="X68" s="1573" t="s">
        <v>467</v>
      </c>
      <c r="Y68" s="1574"/>
      <c r="Z68" s="1574"/>
      <c r="AA68" s="1574"/>
      <c r="AB68" s="1574"/>
      <c r="AC68" s="1575"/>
      <c r="AD68" s="1582" t="s">
        <v>470</v>
      </c>
      <c r="AE68" s="1583"/>
      <c r="AF68" s="1583"/>
      <c r="AG68" s="1583"/>
      <c r="AH68" s="1583"/>
      <c r="AI68" s="1583"/>
      <c r="AJ68" s="1584"/>
      <c r="AK68" s="1573" t="s">
        <v>467</v>
      </c>
      <c r="AL68" s="1574"/>
      <c r="AM68" s="1574"/>
      <c r="AN68" s="1574"/>
      <c r="AO68" s="1574"/>
      <c r="AP68" s="1575"/>
      <c r="AQ68" s="467"/>
      <c r="AR68" s="468" t="s">
        <v>485</v>
      </c>
      <c r="AS68" s="469"/>
      <c r="AT68" s="469"/>
      <c r="AU68" s="469"/>
      <c r="AV68" s="463"/>
      <c r="AW68" s="463"/>
      <c r="AX68" s="463"/>
      <c r="AY68" s="463"/>
      <c r="AZ68" s="463"/>
      <c r="BA68" s="463"/>
      <c r="BB68" s="463"/>
      <c r="BC68" s="463"/>
      <c r="BD68" s="463"/>
      <c r="BE68" s="463"/>
      <c r="BF68" s="463"/>
      <c r="BG68" s="463"/>
      <c r="BH68" s="463"/>
      <c r="BI68" s="463"/>
      <c r="BJ68" s="463"/>
      <c r="BK68" s="463"/>
      <c r="BL68" s="463"/>
      <c r="BM68" s="463"/>
      <c r="BN68" s="463"/>
      <c r="BO68" s="463"/>
      <c r="BP68" s="463"/>
      <c r="BQ68" s="463"/>
      <c r="BR68" s="463"/>
      <c r="BS68" s="463"/>
      <c r="BT68" s="463"/>
      <c r="BU68" s="463"/>
      <c r="BV68" s="463"/>
      <c r="BW68" s="463"/>
      <c r="BX68" s="463"/>
      <c r="BY68" s="463"/>
      <c r="BZ68" s="463"/>
      <c r="CA68" s="463"/>
      <c r="CB68" s="463"/>
      <c r="CC68" s="463"/>
      <c r="CD68" s="463"/>
      <c r="CE68" s="463"/>
      <c r="CF68" s="463"/>
      <c r="CG68" s="393"/>
    </row>
    <row r="69" spans="1:85" ht="14.25" customHeight="1">
      <c r="A69" s="393"/>
      <c r="B69" s="1608"/>
      <c r="C69" s="1608"/>
      <c r="D69" s="1608"/>
      <c r="E69" s="1608"/>
      <c r="F69" s="1608"/>
      <c r="G69" s="1608"/>
      <c r="H69" s="1608"/>
      <c r="I69" s="1608"/>
      <c r="J69" s="1611"/>
      <c r="K69" s="1611"/>
      <c r="L69" s="1611"/>
      <c r="M69" s="1611"/>
      <c r="N69" s="1611"/>
      <c r="O69" s="1611"/>
      <c r="P69" s="1586"/>
      <c r="Q69" s="1586"/>
      <c r="R69" s="1586"/>
      <c r="S69" s="1586"/>
      <c r="T69" s="1586"/>
      <c r="U69" s="1586"/>
      <c r="V69" s="1586"/>
      <c r="W69" s="1587"/>
      <c r="X69" s="1576"/>
      <c r="Y69" s="1577"/>
      <c r="Z69" s="1577"/>
      <c r="AA69" s="1577"/>
      <c r="AB69" s="1577"/>
      <c r="AC69" s="1578"/>
      <c r="AD69" s="1585"/>
      <c r="AE69" s="1586"/>
      <c r="AF69" s="1586"/>
      <c r="AG69" s="1586"/>
      <c r="AH69" s="1586"/>
      <c r="AI69" s="1586"/>
      <c r="AJ69" s="1587"/>
      <c r="AK69" s="1576"/>
      <c r="AL69" s="1577"/>
      <c r="AM69" s="1577"/>
      <c r="AN69" s="1577"/>
      <c r="AO69" s="1577"/>
      <c r="AP69" s="1578"/>
      <c r="AQ69" s="467"/>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c r="CA69" s="393"/>
      <c r="CB69" s="393"/>
      <c r="CC69" s="393"/>
      <c r="CD69" s="393"/>
      <c r="CE69" s="393"/>
      <c r="CF69" s="393"/>
      <c r="CG69" s="393"/>
    </row>
    <row r="70" spans="1:85" ht="12" customHeight="1">
      <c r="A70" s="393"/>
      <c r="B70" s="1609"/>
      <c r="C70" s="1609"/>
      <c r="D70" s="1609"/>
      <c r="E70" s="1609"/>
      <c r="F70" s="1609"/>
      <c r="G70" s="1609"/>
      <c r="H70" s="1609"/>
      <c r="I70" s="1609"/>
      <c r="J70" s="1612"/>
      <c r="K70" s="1612"/>
      <c r="L70" s="1612"/>
      <c r="M70" s="1612"/>
      <c r="N70" s="1612"/>
      <c r="O70" s="1612"/>
      <c r="P70" s="1589"/>
      <c r="Q70" s="1589"/>
      <c r="R70" s="1589"/>
      <c r="S70" s="1589"/>
      <c r="T70" s="1589"/>
      <c r="U70" s="1589"/>
      <c r="V70" s="1589"/>
      <c r="W70" s="1590"/>
      <c r="X70" s="1579"/>
      <c r="Y70" s="1580"/>
      <c r="Z70" s="1580"/>
      <c r="AA70" s="1580"/>
      <c r="AB70" s="1580"/>
      <c r="AC70" s="1581"/>
      <c r="AD70" s="1588"/>
      <c r="AE70" s="1589"/>
      <c r="AF70" s="1589"/>
      <c r="AG70" s="1589"/>
      <c r="AH70" s="1589"/>
      <c r="AI70" s="1589"/>
      <c r="AJ70" s="1590"/>
      <c r="AK70" s="1579"/>
      <c r="AL70" s="1580"/>
      <c r="AM70" s="1580"/>
      <c r="AN70" s="1580"/>
      <c r="AO70" s="1580"/>
      <c r="AP70" s="1581"/>
      <c r="AQ70" s="467"/>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c r="CA70" s="393"/>
      <c r="CB70" s="393"/>
      <c r="CC70" s="393"/>
      <c r="CD70" s="393"/>
      <c r="CE70" s="393"/>
      <c r="CF70" s="393"/>
      <c r="CG70" s="393"/>
    </row>
    <row r="71" spans="1:85" ht="12" customHeight="1">
      <c r="A71" s="393"/>
      <c r="B71" s="470"/>
      <c r="C71" s="470"/>
      <c r="D71" s="470"/>
      <c r="E71" s="470"/>
      <c r="F71" s="470"/>
      <c r="G71" s="470"/>
      <c r="H71" s="470"/>
      <c r="I71" s="470"/>
      <c r="J71" s="470"/>
      <c r="K71" s="470"/>
      <c r="L71" s="448"/>
      <c r="M71" s="448"/>
      <c r="N71" s="448"/>
      <c r="O71" s="448"/>
      <c r="P71" s="448"/>
      <c r="Q71" s="448"/>
      <c r="R71" s="448"/>
      <c r="S71" s="448"/>
      <c r="T71" s="448"/>
      <c r="U71" s="448"/>
      <c r="V71" s="448"/>
      <c r="W71" s="448"/>
      <c r="X71" s="448"/>
      <c r="Y71" s="448"/>
      <c r="Z71" s="448"/>
      <c r="AA71" s="448"/>
      <c r="AB71" s="448"/>
      <c r="AC71" s="448"/>
      <c r="AD71" s="448"/>
      <c r="AE71" s="448"/>
      <c r="AF71" s="448"/>
      <c r="AG71" s="471"/>
      <c r="AH71" s="471"/>
      <c r="AI71" s="471"/>
      <c r="AJ71" s="471"/>
      <c r="AK71" s="471"/>
      <c r="AL71" s="471"/>
      <c r="AM71" s="471"/>
      <c r="AN71" s="471"/>
      <c r="AO71" s="471"/>
      <c r="AP71" s="471"/>
      <c r="AQ71" s="467"/>
      <c r="AR71" s="468"/>
      <c r="AS71" s="469"/>
      <c r="AT71" s="469"/>
      <c r="AU71" s="469"/>
      <c r="AV71" s="463"/>
      <c r="AW71" s="463"/>
      <c r="AX71" s="463"/>
      <c r="AY71" s="463"/>
      <c r="AZ71" s="463"/>
      <c r="BA71" s="463"/>
      <c r="BB71" s="463"/>
      <c r="BC71" s="463"/>
      <c r="BD71" s="463"/>
      <c r="BE71" s="463"/>
      <c r="BF71" s="463"/>
      <c r="BG71" s="463"/>
      <c r="BH71" s="463"/>
      <c r="BI71" s="463"/>
      <c r="BJ71" s="463"/>
      <c r="BK71" s="463"/>
      <c r="BL71" s="463"/>
      <c r="BM71" s="463"/>
      <c r="BN71" s="463"/>
      <c r="BO71" s="463"/>
      <c r="BP71" s="463"/>
      <c r="BQ71" s="463"/>
      <c r="BR71" s="463"/>
      <c r="BS71" s="463"/>
      <c r="BT71" s="463"/>
      <c r="BU71" s="463"/>
      <c r="BV71" s="463"/>
      <c r="BW71" s="463"/>
      <c r="BX71" s="463"/>
      <c r="BY71" s="463"/>
      <c r="BZ71" s="463"/>
      <c r="CA71" s="463"/>
      <c r="CB71" s="463"/>
      <c r="CC71" s="463"/>
      <c r="CD71" s="463"/>
      <c r="CE71" s="463"/>
      <c r="CF71" s="463"/>
      <c r="CG71" s="393"/>
    </row>
    <row r="72" spans="1:85" ht="12" customHeight="1">
      <c r="A72" s="393"/>
      <c r="B72" s="470"/>
      <c r="C72" s="470"/>
      <c r="D72" s="470"/>
      <c r="E72" s="470"/>
      <c r="F72" s="470"/>
      <c r="G72" s="470"/>
      <c r="H72" s="470"/>
      <c r="I72" s="470"/>
      <c r="J72" s="470"/>
      <c r="K72" s="470"/>
      <c r="L72" s="448"/>
      <c r="M72" s="448"/>
      <c r="N72" s="448"/>
      <c r="O72" s="448"/>
      <c r="P72" s="448"/>
      <c r="Q72" s="448"/>
      <c r="R72" s="448"/>
      <c r="S72" s="448"/>
      <c r="T72" s="448"/>
      <c r="U72" s="448"/>
      <c r="V72" s="448"/>
      <c r="W72" s="448"/>
      <c r="X72" s="448"/>
      <c r="Y72" s="448"/>
      <c r="Z72" s="448"/>
      <c r="AA72" s="448"/>
      <c r="AB72" s="448"/>
      <c r="AC72" s="448"/>
      <c r="AD72" s="448"/>
      <c r="AE72" s="448"/>
      <c r="AF72" s="448"/>
      <c r="AG72" s="471"/>
      <c r="AH72" s="471"/>
      <c r="AI72" s="471"/>
      <c r="AJ72" s="471"/>
      <c r="AK72" s="471"/>
      <c r="AL72" s="471"/>
      <c r="AM72" s="471"/>
      <c r="AN72" s="471"/>
      <c r="AO72" s="471"/>
      <c r="AP72" s="471"/>
      <c r="AQ72" s="467"/>
      <c r="AR72" s="468"/>
      <c r="AS72" s="469"/>
      <c r="AT72" s="469"/>
      <c r="AU72" s="469"/>
      <c r="AV72" s="469"/>
      <c r="AW72" s="469"/>
      <c r="AX72" s="469"/>
      <c r="AY72" s="469"/>
      <c r="AZ72" s="469"/>
      <c r="BA72" s="469"/>
      <c r="BB72" s="469"/>
      <c r="BC72" s="469"/>
      <c r="BD72" s="469"/>
      <c r="BE72" s="469"/>
      <c r="BF72" s="469"/>
      <c r="BG72" s="469"/>
      <c r="BH72" s="469"/>
      <c r="BI72" s="469"/>
      <c r="BJ72" s="469"/>
      <c r="BK72" s="469"/>
      <c r="BL72" s="393"/>
      <c r="BM72" s="393"/>
      <c r="BN72" s="393"/>
      <c r="BO72" s="393"/>
      <c r="BP72" s="393"/>
      <c r="BQ72" s="393"/>
      <c r="BR72" s="393"/>
      <c r="BS72" s="393"/>
      <c r="BT72" s="393"/>
      <c r="BU72" s="393"/>
      <c r="BV72" s="393"/>
      <c r="BW72" s="393"/>
      <c r="BX72" s="393"/>
      <c r="BY72" s="393"/>
      <c r="BZ72" s="393"/>
      <c r="CA72" s="393"/>
      <c r="CB72" s="393"/>
      <c r="CC72" s="393"/>
      <c r="CD72" s="393"/>
      <c r="CE72" s="393"/>
      <c r="CF72" s="393"/>
      <c r="CG72" s="393"/>
    </row>
    <row r="73" spans="1:85" ht="12" customHeight="1">
      <c r="A73" s="393"/>
      <c r="B73" s="470"/>
      <c r="C73" s="470"/>
      <c r="D73" s="470"/>
      <c r="E73" s="470"/>
      <c r="F73" s="470"/>
      <c r="G73" s="470"/>
      <c r="H73" s="470"/>
      <c r="I73" s="470"/>
      <c r="J73" s="470"/>
      <c r="K73" s="470"/>
      <c r="L73" s="448"/>
      <c r="M73" s="448"/>
      <c r="N73" s="448"/>
      <c r="O73" s="448"/>
      <c r="P73" s="448"/>
      <c r="Q73" s="448"/>
      <c r="R73" s="448"/>
      <c r="S73" s="448"/>
      <c r="T73" s="448"/>
      <c r="U73" s="448"/>
      <c r="V73" s="448"/>
      <c r="W73" s="448"/>
      <c r="X73" s="448"/>
      <c r="Y73" s="448"/>
      <c r="Z73" s="448"/>
      <c r="AA73" s="448"/>
      <c r="AB73" s="448"/>
      <c r="AC73" s="448"/>
      <c r="AD73" s="448"/>
      <c r="AE73" s="448"/>
      <c r="AF73" s="448"/>
      <c r="AG73" s="471"/>
      <c r="AH73" s="471"/>
      <c r="AI73" s="471"/>
      <c r="AJ73" s="471"/>
      <c r="AK73" s="471"/>
      <c r="AL73" s="471"/>
      <c r="AM73" s="471"/>
      <c r="AN73" s="471"/>
      <c r="AO73" s="471"/>
      <c r="AP73" s="471"/>
      <c r="AQ73" s="467"/>
      <c r="AR73" s="469"/>
      <c r="AS73" s="469"/>
      <c r="AT73" s="469"/>
      <c r="AU73" s="469"/>
      <c r="AV73" s="469"/>
      <c r="AW73" s="469"/>
      <c r="AX73" s="469"/>
      <c r="AY73" s="469"/>
      <c r="AZ73" s="469"/>
      <c r="BA73" s="469"/>
      <c r="BB73" s="469"/>
      <c r="BC73" s="469"/>
      <c r="BD73" s="469"/>
      <c r="BE73" s="469"/>
      <c r="BF73" s="469"/>
      <c r="BG73" s="469"/>
      <c r="BH73" s="469"/>
      <c r="BI73" s="469"/>
      <c r="BJ73" s="469"/>
      <c r="BK73" s="469"/>
      <c r="BL73" s="393"/>
      <c r="BM73" s="393"/>
      <c r="BN73" s="393"/>
      <c r="BO73" s="393"/>
      <c r="BP73" s="393"/>
      <c r="BQ73" s="393"/>
      <c r="BR73" s="393"/>
      <c r="BS73" s="393"/>
      <c r="BT73" s="393"/>
      <c r="BU73" s="393"/>
      <c r="BV73" s="393"/>
      <c r="BW73" s="393"/>
      <c r="BX73" s="393"/>
      <c r="BY73" s="393"/>
      <c r="BZ73" s="393"/>
      <c r="CA73" s="393"/>
      <c r="CB73" s="393"/>
      <c r="CC73" s="393"/>
      <c r="CD73" s="393"/>
      <c r="CE73" s="393"/>
      <c r="CF73" s="393"/>
      <c r="CG73" s="393"/>
    </row>
    <row r="74" spans="1:85" ht="12" customHeight="1">
      <c r="A74" s="393"/>
      <c r="B74" s="470"/>
      <c r="C74" s="470"/>
      <c r="D74" s="470"/>
      <c r="E74" s="470"/>
      <c r="F74" s="470"/>
      <c r="G74" s="470"/>
      <c r="H74" s="470"/>
      <c r="I74" s="470"/>
      <c r="J74" s="470"/>
      <c r="K74" s="470"/>
      <c r="L74" s="448"/>
      <c r="M74" s="448"/>
      <c r="N74" s="448"/>
      <c r="O74" s="448"/>
      <c r="P74" s="448"/>
      <c r="Q74" s="448"/>
      <c r="R74" s="448"/>
      <c r="S74" s="448"/>
      <c r="T74" s="448"/>
      <c r="U74" s="448"/>
      <c r="V74" s="448"/>
      <c r="W74" s="448"/>
      <c r="X74" s="448"/>
      <c r="Y74" s="448"/>
      <c r="Z74" s="448"/>
      <c r="AA74" s="448"/>
      <c r="AB74" s="448"/>
      <c r="AC74" s="448"/>
      <c r="AD74" s="448"/>
      <c r="AE74" s="448"/>
      <c r="AF74" s="448"/>
      <c r="AG74" s="471"/>
      <c r="AH74" s="471"/>
      <c r="AI74" s="471"/>
      <c r="AJ74" s="471"/>
      <c r="AK74" s="471"/>
      <c r="AL74" s="471"/>
      <c r="AM74" s="471"/>
      <c r="AN74" s="471"/>
      <c r="AO74" s="471"/>
      <c r="AP74" s="471"/>
      <c r="AQ74" s="467"/>
      <c r="AR74" s="469"/>
      <c r="AS74" s="469"/>
      <c r="AT74" s="469"/>
      <c r="AU74" s="469"/>
      <c r="AV74" s="469"/>
      <c r="AW74" s="469"/>
      <c r="AX74" s="469"/>
      <c r="AY74" s="469"/>
      <c r="AZ74" s="469"/>
      <c r="BA74" s="469"/>
      <c r="BB74" s="469"/>
      <c r="BC74" s="469"/>
      <c r="BD74" s="469"/>
      <c r="BE74" s="469"/>
      <c r="BF74" s="469"/>
      <c r="BG74" s="469"/>
      <c r="BH74" s="469"/>
      <c r="BI74" s="469"/>
      <c r="BJ74" s="469"/>
      <c r="BK74" s="469"/>
      <c r="BL74" s="393"/>
      <c r="BM74" s="393"/>
      <c r="BN74" s="393"/>
      <c r="BO74" s="393"/>
      <c r="BP74" s="393"/>
      <c r="BQ74" s="393"/>
      <c r="BR74" s="393"/>
      <c r="BS74" s="393"/>
      <c r="BT74" s="393"/>
      <c r="BU74" s="393"/>
      <c r="BV74" s="393"/>
      <c r="BW74" s="393"/>
      <c r="BX74" s="393"/>
      <c r="BY74" s="393"/>
      <c r="BZ74" s="393"/>
      <c r="CA74" s="393"/>
      <c r="CB74" s="393"/>
      <c r="CC74" s="393"/>
      <c r="CD74" s="393"/>
      <c r="CE74" s="393"/>
      <c r="CF74" s="393"/>
      <c r="CG74" s="393"/>
    </row>
    <row r="75" spans="1:85" ht="12" customHeight="1">
      <c r="A75" s="393"/>
      <c r="B75" s="470"/>
      <c r="C75" s="470"/>
      <c r="D75" s="470"/>
      <c r="E75" s="470"/>
      <c r="F75" s="470"/>
      <c r="G75" s="470"/>
      <c r="H75" s="470"/>
      <c r="I75" s="470"/>
      <c r="J75" s="470"/>
      <c r="K75" s="470"/>
      <c r="L75" s="448"/>
      <c r="M75" s="448"/>
      <c r="N75" s="448"/>
      <c r="O75" s="448"/>
      <c r="P75" s="448"/>
      <c r="Q75" s="448"/>
      <c r="R75" s="448"/>
      <c r="S75" s="448"/>
      <c r="T75" s="448"/>
      <c r="U75" s="448"/>
      <c r="V75" s="448"/>
      <c r="W75" s="448"/>
      <c r="X75" s="448"/>
      <c r="Y75" s="448"/>
      <c r="Z75" s="448"/>
      <c r="AA75" s="448"/>
      <c r="AB75" s="448"/>
      <c r="AC75" s="448"/>
      <c r="AD75" s="448"/>
      <c r="AE75" s="448"/>
      <c r="AF75" s="448"/>
      <c r="AG75" s="471"/>
      <c r="AH75" s="471"/>
      <c r="AI75" s="471"/>
      <c r="AJ75" s="471"/>
      <c r="AK75" s="471"/>
      <c r="AL75" s="471"/>
      <c r="AM75" s="471"/>
      <c r="AN75" s="471"/>
      <c r="AO75" s="471"/>
      <c r="AP75" s="471"/>
      <c r="AQ75" s="467"/>
      <c r="AR75" s="469"/>
      <c r="AS75" s="469"/>
      <c r="AT75" s="469"/>
      <c r="AU75" s="469"/>
      <c r="AV75" s="469"/>
      <c r="AW75" s="469"/>
      <c r="AX75" s="469"/>
      <c r="AY75" s="469"/>
      <c r="AZ75" s="469"/>
      <c r="BA75" s="469"/>
      <c r="BB75" s="469"/>
      <c r="BC75" s="469"/>
      <c r="BD75" s="469"/>
      <c r="BE75" s="469"/>
      <c r="BF75" s="469"/>
      <c r="BG75" s="469"/>
      <c r="BH75" s="469"/>
      <c r="BI75" s="469"/>
      <c r="BJ75" s="469"/>
      <c r="BK75" s="469"/>
      <c r="BL75" s="393"/>
      <c r="BM75" s="393"/>
      <c r="BN75" s="393"/>
      <c r="BO75" s="393"/>
      <c r="BP75" s="393"/>
      <c r="BQ75" s="393"/>
      <c r="BR75" s="393"/>
      <c r="BS75" s="393"/>
      <c r="BT75" s="393"/>
      <c r="BU75" s="393"/>
      <c r="BV75" s="393"/>
      <c r="BW75" s="393"/>
      <c r="BX75" s="393"/>
      <c r="BY75" s="393"/>
      <c r="BZ75" s="393"/>
      <c r="CA75" s="393"/>
      <c r="CB75" s="393"/>
      <c r="CC75" s="393"/>
      <c r="CD75" s="393"/>
      <c r="CE75" s="393"/>
      <c r="CF75" s="393"/>
      <c r="CG75" s="393"/>
    </row>
    <row r="76" spans="1:85" ht="12" customHeight="1">
      <c r="A76" s="393"/>
      <c r="B76" s="470"/>
      <c r="C76" s="470"/>
      <c r="D76" s="470"/>
      <c r="E76" s="470"/>
      <c r="F76" s="470"/>
      <c r="G76" s="470"/>
      <c r="H76" s="470"/>
      <c r="I76" s="470"/>
      <c r="J76" s="470"/>
      <c r="K76" s="470"/>
      <c r="L76" s="448"/>
      <c r="M76" s="448"/>
      <c r="N76" s="448"/>
      <c r="O76" s="448"/>
      <c r="P76" s="448"/>
      <c r="Q76" s="448"/>
      <c r="R76" s="448"/>
      <c r="S76" s="448"/>
      <c r="T76" s="448"/>
      <c r="U76" s="448"/>
      <c r="V76" s="448"/>
      <c r="W76" s="448"/>
      <c r="X76" s="448"/>
      <c r="Y76" s="448"/>
      <c r="Z76" s="448"/>
      <c r="AA76" s="448"/>
      <c r="AB76" s="448"/>
      <c r="AC76" s="448"/>
      <c r="AD76" s="448"/>
      <c r="AE76" s="448"/>
      <c r="AF76" s="448"/>
      <c r="AG76" s="471"/>
      <c r="AH76" s="471"/>
      <c r="AI76" s="471"/>
      <c r="AJ76" s="471"/>
      <c r="AK76" s="471"/>
      <c r="AL76" s="471"/>
      <c r="AM76" s="471"/>
      <c r="AN76" s="471"/>
      <c r="AO76" s="471"/>
      <c r="AP76" s="471"/>
      <c r="AQ76" s="467"/>
      <c r="AR76" s="469"/>
      <c r="AS76" s="469"/>
      <c r="AT76" s="469"/>
      <c r="AU76" s="469"/>
      <c r="AV76" s="469"/>
      <c r="AW76" s="469"/>
      <c r="AX76" s="469"/>
      <c r="AY76" s="469"/>
      <c r="AZ76" s="469"/>
      <c r="BA76" s="469"/>
      <c r="BB76" s="469"/>
      <c r="BC76" s="469"/>
      <c r="BD76" s="469"/>
      <c r="BE76" s="469"/>
      <c r="BF76" s="469"/>
      <c r="BG76" s="469"/>
      <c r="BH76" s="469"/>
      <c r="BI76" s="469"/>
      <c r="BJ76" s="469"/>
      <c r="BK76" s="469"/>
      <c r="BL76" s="393"/>
      <c r="BM76" s="393"/>
      <c r="BN76" s="393"/>
      <c r="BO76" s="393"/>
      <c r="BP76" s="393"/>
      <c r="BQ76" s="393"/>
      <c r="BR76" s="393"/>
      <c r="BS76" s="393"/>
      <c r="BT76" s="393"/>
      <c r="BU76" s="393"/>
      <c r="BV76" s="393"/>
      <c r="BW76" s="393"/>
      <c r="BX76" s="393"/>
      <c r="BY76" s="393"/>
      <c r="BZ76" s="393"/>
      <c r="CA76" s="393"/>
      <c r="CB76" s="393"/>
      <c r="CC76" s="393"/>
      <c r="CD76" s="393"/>
      <c r="CE76" s="393"/>
      <c r="CF76" s="393"/>
      <c r="CG76" s="393"/>
    </row>
    <row r="77" spans="1:85" ht="12" customHeight="1">
      <c r="A77" s="393"/>
      <c r="B77" s="470"/>
      <c r="C77" s="470"/>
      <c r="D77" s="470"/>
      <c r="E77" s="470"/>
      <c r="F77" s="470"/>
      <c r="G77" s="470"/>
      <c r="H77" s="470"/>
      <c r="I77" s="470"/>
      <c r="J77" s="470"/>
      <c r="K77" s="470"/>
      <c r="L77" s="448"/>
      <c r="M77" s="448"/>
      <c r="N77" s="448"/>
      <c r="O77" s="448"/>
      <c r="P77" s="448"/>
      <c r="Q77" s="448"/>
      <c r="R77" s="448"/>
      <c r="S77" s="448"/>
      <c r="T77" s="448"/>
      <c r="U77" s="448"/>
      <c r="V77" s="448"/>
      <c r="W77" s="448"/>
      <c r="X77" s="448"/>
      <c r="Y77" s="448"/>
      <c r="Z77" s="448"/>
      <c r="AA77" s="448"/>
      <c r="AB77" s="448"/>
      <c r="AC77" s="448"/>
      <c r="AD77" s="448"/>
      <c r="AE77" s="448"/>
      <c r="AF77" s="448"/>
      <c r="AG77" s="471"/>
      <c r="AH77" s="471"/>
      <c r="AI77" s="471"/>
      <c r="AJ77" s="471"/>
      <c r="AK77" s="471"/>
      <c r="AL77" s="471"/>
      <c r="AM77" s="471"/>
      <c r="AN77" s="471"/>
      <c r="AO77" s="471"/>
      <c r="AP77" s="471"/>
      <c r="AQ77" s="467"/>
      <c r="AR77" s="469"/>
      <c r="AS77" s="469"/>
      <c r="AT77" s="469"/>
      <c r="AU77" s="469"/>
      <c r="AV77" s="469"/>
      <c r="AW77" s="469"/>
      <c r="AX77" s="469"/>
      <c r="AY77" s="469"/>
      <c r="AZ77" s="469"/>
      <c r="BA77" s="469"/>
      <c r="BB77" s="469"/>
      <c r="BC77" s="469"/>
      <c r="BD77" s="469"/>
      <c r="BE77" s="469"/>
      <c r="BF77" s="469"/>
      <c r="BG77" s="469"/>
      <c r="BH77" s="469"/>
      <c r="BI77" s="469"/>
      <c r="BJ77" s="469"/>
      <c r="BK77" s="469"/>
      <c r="BL77" s="393"/>
      <c r="BM77" s="393"/>
      <c r="BN77" s="393"/>
      <c r="BO77" s="393"/>
      <c r="BP77" s="393"/>
      <c r="BQ77" s="393"/>
      <c r="BR77" s="393"/>
      <c r="BS77" s="393"/>
      <c r="BT77" s="393"/>
      <c r="BU77" s="393"/>
      <c r="BV77" s="393"/>
      <c r="BW77" s="393"/>
      <c r="BX77" s="393"/>
      <c r="BY77" s="393"/>
      <c r="BZ77" s="393"/>
      <c r="CA77" s="393"/>
      <c r="CB77" s="393"/>
      <c r="CC77" s="393"/>
      <c r="CD77" s="393"/>
      <c r="CE77" s="393"/>
      <c r="CF77" s="393"/>
      <c r="CG77" s="393"/>
    </row>
    <row r="78" spans="1:85" ht="12" customHeight="1">
      <c r="A78" s="393"/>
      <c r="B78" s="470"/>
      <c r="C78" s="470"/>
      <c r="D78" s="470"/>
      <c r="E78" s="470"/>
      <c r="F78" s="470"/>
      <c r="G78" s="470"/>
      <c r="H78" s="470"/>
      <c r="I78" s="470"/>
      <c r="J78" s="470"/>
      <c r="K78" s="470"/>
      <c r="L78" s="448"/>
      <c r="M78" s="448"/>
      <c r="N78" s="448"/>
      <c r="O78" s="448"/>
      <c r="P78" s="448"/>
      <c r="Q78" s="448"/>
      <c r="R78" s="448"/>
      <c r="S78" s="448"/>
      <c r="T78" s="448"/>
      <c r="U78" s="448"/>
      <c r="V78" s="448"/>
      <c r="W78" s="448"/>
      <c r="X78" s="448"/>
      <c r="Y78" s="448"/>
      <c r="Z78" s="448"/>
      <c r="AA78" s="448"/>
      <c r="AB78" s="448"/>
      <c r="AC78" s="448"/>
      <c r="AD78" s="448"/>
      <c r="AE78" s="448"/>
      <c r="AF78" s="448"/>
      <c r="AG78" s="471"/>
      <c r="AH78" s="471"/>
      <c r="AI78" s="471"/>
      <c r="AJ78" s="471"/>
      <c r="AK78" s="471"/>
      <c r="AL78" s="471"/>
      <c r="AM78" s="471"/>
      <c r="AN78" s="471"/>
      <c r="AO78" s="471"/>
      <c r="AP78" s="471"/>
      <c r="AQ78" s="467"/>
      <c r="AR78" s="469"/>
      <c r="AS78" s="469"/>
      <c r="AT78" s="469"/>
      <c r="AU78" s="469"/>
      <c r="AV78" s="469"/>
      <c r="AW78" s="469"/>
      <c r="AX78" s="469"/>
      <c r="AY78" s="469"/>
      <c r="AZ78" s="469"/>
      <c r="BA78" s="469"/>
      <c r="BB78" s="469"/>
      <c r="BC78" s="469"/>
      <c r="BD78" s="469"/>
      <c r="BE78" s="469"/>
      <c r="BF78" s="469"/>
      <c r="BG78" s="469"/>
      <c r="BH78" s="469"/>
      <c r="BI78" s="469"/>
      <c r="BJ78" s="469"/>
      <c r="BK78" s="469"/>
      <c r="BL78" s="393"/>
      <c r="BM78" s="393"/>
      <c r="BN78" s="393"/>
      <c r="BO78" s="393"/>
      <c r="BP78" s="393"/>
      <c r="BQ78" s="393"/>
      <c r="BR78" s="393"/>
      <c r="BS78" s="393"/>
      <c r="BT78" s="393"/>
      <c r="BU78" s="393"/>
      <c r="BV78" s="393"/>
      <c r="BW78" s="393"/>
      <c r="BX78" s="393"/>
      <c r="BY78" s="393"/>
      <c r="BZ78" s="393"/>
      <c r="CA78" s="393"/>
      <c r="CB78" s="393"/>
      <c r="CC78" s="393"/>
      <c r="CD78" s="393"/>
      <c r="CE78" s="393"/>
      <c r="CF78" s="393"/>
      <c r="CG78" s="393"/>
    </row>
    <row r="79" spans="1:85" ht="12" customHeight="1">
      <c r="A79" s="393"/>
      <c r="B79" s="470"/>
      <c r="C79" s="470"/>
      <c r="D79" s="470"/>
      <c r="E79" s="470"/>
      <c r="F79" s="470"/>
      <c r="G79" s="470"/>
      <c r="H79" s="470"/>
      <c r="I79" s="470"/>
      <c r="J79" s="470"/>
      <c r="K79" s="470"/>
      <c r="L79" s="448"/>
      <c r="M79" s="448"/>
      <c r="N79" s="448"/>
      <c r="O79" s="448"/>
      <c r="P79" s="448"/>
      <c r="Q79" s="448"/>
      <c r="R79" s="448"/>
      <c r="S79" s="448"/>
      <c r="T79" s="448"/>
      <c r="U79" s="448"/>
      <c r="V79" s="448"/>
      <c r="W79" s="448"/>
      <c r="X79" s="448"/>
      <c r="Y79" s="448"/>
      <c r="Z79" s="448"/>
      <c r="AA79" s="448"/>
      <c r="AB79" s="448"/>
      <c r="AC79" s="448"/>
      <c r="AD79" s="448"/>
      <c r="AE79" s="448"/>
      <c r="AF79" s="448"/>
      <c r="AG79" s="471"/>
      <c r="AH79" s="471"/>
      <c r="AI79" s="471"/>
      <c r="AJ79" s="471"/>
      <c r="AK79" s="471"/>
      <c r="AL79" s="471"/>
      <c r="AM79" s="471"/>
      <c r="AN79" s="471"/>
      <c r="AO79" s="471"/>
      <c r="AP79" s="471"/>
      <c r="AQ79" s="467"/>
      <c r="AR79" s="469"/>
      <c r="AS79" s="469"/>
      <c r="AT79" s="469"/>
      <c r="AU79" s="469"/>
      <c r="AV79" s="469"/>
      <c r="AW79" s="469"/>
      <c r="AX79" s="469"/>
      <c r="AY79" s="469"/>
      <c r="AZ79" s="469"/>
      <c r="BA79" s="469"/>
      <c r="BB79" s="469"/>
      <c r="BC79" s="469"/>
      <c r="BD79" s="469"/>
      <c r="BE79" s="469"/>
      <c r="BF79" s="469"/>
      <c r="BG79" s="469"/>
      <c r="BH79" s="469"/>
      <c r="BI79" s="469"/>
      <c r="BJ79" s="469"/>
      <c r="BK79" s="469"/>
      <c r="BL79" s="393"/>
      <c r="BM79" s="393"/>
      <c r="BN79" s="393"/>
      <c r="BO79" s="393"/>
      <c r="BP79" s="393"/>
      <c r="BQ79" s="393"/>
      <c r="BR79" s="393"/>
      <c r="BS79" s="393"/>
      <c r="BT79" s="393"/>
      <c r="BU79" s="393"/>
      <c r="BV79" s="393"/>
      <c r="BW79" s="393"/>
      <c r="BX79" s="393"/>
      <c r="BY79" s="393"/>
      <c r="BZ79" s="393"/>
      <c r="CA79" s="393"/>
      <c r="CB79" s="393"/>
      <c r="CC79" s="393"/>
      <c r="CD79" s="393"/>
      <c r="CE79" s="393"/>
      <c r="CF79" s="393"/>
      <c r="CG79" s="393"/>
    </row>
    <row r="80" spans="1:85" ht="12" customHeight="1">
      <c r="B80" s="470"/>
      <c r="C80" s="470"/>
      <c r="D80" s="470"/>
      <c r="E80" s="470"/>
      <c r="F80" s="470"/>
      <c r="G80" s="470"/>
      <c r="H80" s="470"/>
      <c r="I80" s="470"/>
      <c r="J80" s="470"/>
      <c r="K80" s="470"/>
      <c r="L80" s="448"/>
      <c r="M80" s="448"/>
      <c r="N80" s="448"/>
      <c r="O80" s="448"/>
      <c r="P80" s="448"/>
      <c r="Q80" s="448"/>
      <c r="R80" s="448"/>
      <c r="S80" s="448"/>
      <c r="T80" s="448"/>
      <c r="U80" s="448"/>
      <c r="V80" s="448"/>
      <c r="W80" s="448"/>
      <c r="X80" s="448"/>
      <c r="Y80" s="448"/>
      <c r="Z80" s="448"/>
      <c r="AA80" s="448"/>
      <c r="AB80" s="448"/>
      <c r="AC80" s="448"/>
      <c r="AD80" s="448"/>
      <c r="AE80" s="448"/>
      <c r="AF80" s="448"/>
      <c r="AG80" s="471"/>
      <c r="AH80" s="471"/>
      <c r="AI80" s="471"/>
      <c r="AJ80" s="471"/>
      <c r="AK80" s="471"/>
      <c r="AL80" s="471"/>
      <c r="AM80" s="471"/>
      <c r="AN80" s="471"/>
      <c r="AO80" s="471"/>
      <c r="AP80" s="471"/>
      <c r="AQ80" s="467"/>
      <c r="AR80" s="472"/>
      <c r="AS80" s="472"/>
      <c r="AT80" s="472"/>
      <c r="AU80" s="472"/>
      <c r="AV80" s="472"/>
      <c r="AW80" s="472"/>
      <c r="AX80" s="472"/>
      <c r="AY80" s="472"/>
      <c r="AZ80" s="472"/>
      <c r="BA80" s="472"/>
      <c r="BB80" s="472"/>
      <c r="BC80" s="472"/>
      <c r="BD80" s="472"/>
      <c r="BE80" s="472"/>
      <c r="BF80" s="472"/>
      <c r="BG80" s="472"/>
      <c r="BH80" s="472"/>
      <c r="BI80" s="472"/>
      <c r="BJ80" s="472"/>
      <c r="BK80" s="472"/>
    </row>
    <row r="81" spans="2:63" ht="12" customHeight="1">
      <c r="B81" s="470"/>
      <c r="C81" s="470"/>
      <c r="D81" s="470"/>
      <c r="E81" s="470"/>
      <c r="F81" s="470"/>
      <c r="G81" s="470"/>
      <c r="H81" s="470"/>
      <c r="I81" s="470"/>
      <c r="J81" s="470"/>
      <c r="K81" s="470"/>
      <c r="L81" s="448"/>
      <c r="M81" s="448"/>
      <c r="N81" s="448"/>
      <c r="O81" s="448"/>
      <c r="P81" s="448"/>
      <c r="Q81" s="448"/>
      <c r="R81" s="448"/>
      <c r="S81" s="448"/>
      <c r="T81" s="448"/>
      <c r="U81" s="448"/>
      <c r="V81" s="448"/>
      <c r="W81" s="448"/>
      <c r="X81" s="448"/>
      <c r="Y81" s="448"/>
      <c r="Z81" s="448"/>
      <c r="AA81" s="448"/>
      <c r="AB81" s="448"/>
      <c r="AC81" s="448"/>
      <c r="AD81" s="448"/>
      <c r="AE81" s="448"/>
      <c r="AF81" s="448"/>
      <c r="AG81" s="471"/>
      <c r="AH81" s="471"/>
      <c r="AI81" s="471"/>
      <c r="AJ81" s="471"/>
      <c r="AK81" s="471"/>
      <c r="AL81" s="471"/>
      <c r="AM81" s="471"/>
      <c r="AN81" s="471"/>
      <c r="AO81" s="471"/>
      <c r="AP81" s="471"/>
      <c r="AQ81" s="467"/>
      <c r="AR81" s="472"/>
      <c r="AS81" s="472"/>
      <c r="AT81" s="472"/>
      <c r="AU81" s="472"/>
      <c r="AV81" s="472"/>
      <c r="AW81" s="472"/>
      <c r="AX81" s="472"/>
      <c r="AY81" s="472"/>
      <c r="AZ81" s="472"/>
      <c r="BA81" s="472"/>
      <c r="BB81" s="472"/>
      <c r="BC81" s="472"/>
      <c r="BD81" s="472"/>
      <c r="BE81" s="472"/>
      <c r="BF81" s="472"/>
      <c r="BG81" s="472"/>
      <c r="BH81" s="472"/>
      <c r="BI81" s="472"/>
      <c r="BJ81" s="472"/>
      <c r="BK81" s="472"/>
    </row>
  </sheetData>
  <mergeCells count="195">
    <mergeCell ref="B68:I70"/>
    <mergeCell ref="J68:O70"/>
    <mergeCell ref="P68:W70"/>
    <mergeCell ref="X68:AC70"/>
    <mergeCell ref="AD68:AJ70"/>
    <mergeCell ref="AK68:AP70"/>
    <mergeCell ref="AV61:CF62"/>
    <mergeCell ref="D63:H64"/>
    <mergeCell ref="I63:V64"/>
    <mergeCell ref="Y63:AC64"/>
    <mergeCell ref="AD63:AP64"/>
    <mergeCell ref="AV64:CF65"/>
    <mergeCell ref="D65:H66"/>
    <mergeCell ref="I65:V66"/>
    <mergeCell ref="Y65:AC66"/>
    <mergeCell ref="AD65:AP66"/>
    <mergeCell ref="C59:G60"/>
    <mergeCell ref="I59:V60"/>
    <mergeCell ref="X59:AB60"/>
    <mergeCell ref="AD59:AP60"/>
    <mergeCell ref="C61:G62"/>
    <mergeCell ref="I61:V62"/>
    <mergeCell ref="X61:AB62"/>
    <mergeCell ref="AD61:AP62"/>
    <mergeCell ref="BF56:BM58"/>
    <mergeCell ref="BN56:BS58"/>
    <mergeCell ref="BT56:BZ58"/>
    <mergeCell ref="CA56:CF58"/>
    <mergeCell ref="C57:G58"/>
    <mergeCell ref="I57:V58"/>
    <mergeCell ref="X57:AB58"/>
    <mergeCell ref="AD57:AP58"/>
    <mergeCell ref="C55:G56"/>
    <mergeCell ref="I55:V56"/>
    <mergeCell ref="X55:AB56"/>
    <mergeCell ref="AD55:AP56"/>
    <mergeCell ref="AR56:AY58"/>
    <mergeCell ref="AZ56:BE58"/>
    <mergeCell ref="C53:G54"/>
    <mergeCell ref="I53:V54"/>
    <mergeCell ref="X53:AB54"/>
    <mergeCell ref="AD53:AP54"/>
    <mergeCell ref="BO53:BU54"/>
    <mergeCell ref="BV53:CF54"/>
    <mergeCell ref="C50:G51"/>
    <mergeCell ref="I50:V51"/>
    <mergeCell ref="X50:AB51"/>
    <mergeCell ref="AD50:AP51"/>
    <mergeCell ref="BO51:BU52"/>
    <mergeCell ref="BV51:CF52"/>
    <mergeCell ref="BM47:BU48"/>
    <mergeCell ref="BV47:CF48"/>
    <mergeCell ref="AT49:AZ50"/>
    <mergeCell ref="BA49:BK50"/>
    <mergeCell ref="BM49:BU50"/>
    <mergeCell ref="BV49:CF50"/>
    <mergeCell ref="BA45:BK46"/>
    <mergeCell ref="BM45:BU46"/>
    <mergeCell ref="BV45:CF46"/>
    <mergeCell ref="O47:R48"/>
    <mergeCell ref="S47:Y48"/>
    <mergeCell ref="Z47:AE48"/>
    <mergeCell ref="AF47:AK48"/>
    <mergeCell ref="AL47:AP48"/>
    <mergeCell ref="AR47:AZ48"/>
    <mergeCell ref="BA47:BK48"/>
    <mergeCell ref="AR43:AZ44"/>
    <mergeCell ref="BA43:BK44"/>
    <mergeCell ref="I43:N48"/>
    <mergeCell ref="O43:R44"/>
    <mergeCell ref="S43:Y44"/>
    <mergeCell ref="Z43:AE44"/>
    <mergeCell ref="AF43:AK44"/>
    <mergeCell ref="AL43:AP44"/>
    <mergeCell ref="CA38:CF39"/>
    <mergeCell ref="C39:G48"/>
    <mergeCell ref="J39:M42"/>
    <mergeCell ref="O39:X40"/>
    <mergeCell ref="Y39:AG40"/>
    <mergeCell ref="AH39:AP40"/>
    <mergeCell ref="BE40:BK41"/>
    <mergeCell ref="BL40:BS41"/>
    <mergeCell ref="BT40:BZ41"/>
    <mergeCell ref="CA40:CF41"/>
    <mergeCell ref="BM43:BU44"/>
    <mergeCell ref="BV43:CF44"/>
    <mergeCell ref="O45:R46"/>
    <mergeCell ref="S45:Y46"/>
    <mergeCell ref="Z45:AE46"/>
    <mergeCell ref="AF45:AK46"/>
    <mergeCell ref="AL45:AP46"/>
    <mergeCell ref="AT45:AZ46"/>
    <mergeCell ref="BI32:BM32"/>
    <mergeCell ref="J34:M35"/>
    <mergeCell ref="O34:AC35"/>
    <mergeCell ref="J36:M37"/>
    <mergeCell ref="O36:AC37"/>
    <mergeCell ref="AD36:AP37"/>
    <mergeCell ref="BE36:BN37"/>
    <mergeCell ref="BO36:BW37"/>
    <mergeCell ref="BX36:CF37"/>
    <mergeCell ref="AD34:AP35"/>
    <mergeCell ref="AS34:AW41"/>
    <mergeCell ref="AZ34:BC37"/>
    <mergeCell ref="BE34:BN35"/>
    <mergeCell ref="BO34:BW35"/>
    <mergeCell ref="BX34:CF35"/>
    <mergeCell ref="AY38:BD41"/>
    <mergeCell ref="BE38:BK39"/>
    <mergeCell ref="BL38:BS39"/>
    <mergeCell ref="BT38:BZ39"/>
    <mergeCell ref="O41:X42"/>
    <mergeCell ref="Y41:AG42"/>
    <mergeCell ref="AH41:AP42"/>
    <mergeCell ref="BI27:BV28"/>
    <mergeCell ref="BW27:CF28"/>
    <mergeCell ref="C29:G30"/>
    <mergeCell ref="I29:V30"/>
    <mergeCell ref="AD29:AP30"/>
    <mergeCell ref="AY29:BH30"/>
    <mergeCell ref="BI29:BM29"/>
    <mergeCell ref="BN29:BV30"/>
    <mergeCell ref="BW29:CF30"/>
    <mergeCell ref="BI30:BM30"/>
    <mergeCell ref="C27:G28"/>
    <mergeCell ref="I27:V28"/>
    <mergeCell ref="X27:AB30"/>
    <mergeCell ref="AD27:AP28"/>
    <mergeCell ref="AS27:AW32"/>
    <mergeCell ref="AY27:BH28"/>
    <mergeCell ref="AY31:BH32"/>
    <mergeCell ref="BI31:BM31"/>
    <mergeCell ref="BN31:BV32"/>
    <mergeCell ref="BW31:CF32"/>
    <mergeCell ref="C32:G37"/>
    <mergeCell ref="J32:M33"/>
    <mergeCell ref="O32:AC33"/>
    <mergeCell ref="AD32:AP33"/>
    <mergeCell ref="AS20:AW21"/>
    <mergeCell ref="AY20:BL21"/>
    <mergeCell ref="BN20:BR21"/>
    <mergeCell ref="BT20:BY21"/>
    <mergeCell ref="BZ20:CF21"/>
    <mergeCell ref="BV23:CA23"/>
    <mergeCell ref="C24:G26"/>
    <mergeCell ref="I24:AP26"/>
    <mergeCell ref="AT24:AW24"/>
    <mergeCell ref="AZ24:BB24"/>
    <mergeCell ref="BC24:BF24"/>
    <mergeCell ref="BG24:BJ24"/>
    <mergeCell ref="BN24:BQ24"/>
    <mergeCell ref="BV24:CA24"/>
    <mergeCell ref="BN25:BR25"/>
    <mergeCell ref="C21:G23"/>
    <mergeCell ref="I21:AP23"/>
    <mergeCell ref="BN22:BQ22"/>
    <mergeCell ref="AS23:AW23"/>
    <mergeCell ref="AZ23:BB23"/>
    <mergeCell ref="BC23:BF23"/>
    <mergeCell ref="BG23:BJ23"/>
    <mergeCell ref="BN23:BQ23"/>
    <mergeCell ref="AY15:CF17"/>
    <mergeCell ref="I16:R17"/>
    <mergeCell ref="S16:W16"/>
    <mergeCell ref="X16:AF17"/>
    <mergeCell ref="AG16:AP17"/>
    <mergeCell ref="S17:W17"/>
    <mergeCell ref="BN18:BR19"/>
    <mergeCell ref="BT18:CF18"/>
    <mergeCell ref="S19:W19"/>
    <mergeCell ref="BT19:CF19"/>
    <mergeCell ref="B7:AP8"/>
    <mergeCell ref="AR7:CF8"/>
    <mergeCell ref="AS9:AW11"/>
    <mergeCell ref="AY9:BL11"/>
    <mergeCell ref="BN9:BR11"/>
    <mergeCell ref="BT9:CF11"/>
    <mergeCell ref="B10:K10"/>
    <mergeCell ref="L10:AL10"/>
    <mergeCell ref="B12:K12"/>
    <mergeCell ref="L12:AL12"/>
    <mergeCell ref="AS12:AW14"/>
    <mergeCell ref="AY12:CF13"/>
    <mergeCell ref="C14:G19"/>
    <mergeCell ref="I14:R15"/>
    <mergeCell ref="S14:AF15"/>
    <mergeCell ref="AG14:AP15"/>
    <mergeCell ref="AY14:CF14"/>
    <mergeCell ref="AS15:AW17"/>
    <mergeCell ref="I18:R19"/>
    <mergeCell ref="S18:W18"/>
    <mergeCell ref="X18:AF19"/>
    <mergeCell ref="AG18:AP19"/>
    <mergeCell ref="AS18:AW19"/>
    <mergeCell ref="AY18:BL19"/>
  </mergeCells>
  <phoneticPr fontId="13"/>
  <printOptions horizontalCentered="1"/>
  <pageMargins left="0.70866141732283472" right="0.70866141732283472" top="0.74803149606299213" bottom="0.74803149606299213" header="0.31496062992125984" footer="0.31496062992125984"/>
  <pageSetup paperSize="8" scale="76"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7"/>
  <sheetViews>
    <sheetView showWhiteSpace="0" view="pageBreakPreview" zoomScale="80" zoomScaleNormal="70" zoomScaleSheetLayoutView="80" zoomScalePageLayoutView="70" workbookViewId="0">
      <selection activeCell="I15" sqref="I15:V18"/>
    </sheetView>
  </sheetViews>
  <sheetFormatPr defaultColWidth="2.21875" defaultRowHeight="13.5" customHeight="1"/>
  <cols>
    <col min="1" max="1" width="2.21875" style="399"/>
    <col min="2" max="2" width="1" style="399" customWidth="1"/>
    <col min="3" max="7" width="2.21875" style="399" customWidth="1"/>
    <col min="8" max="8" width="1" style="399" customWidth="1"/>
    <col min="9" max="21" width="2.21875" style="399" customWidth="1"/>
    <col min="22" max="22" width="1.21875" style="399" customWidth="1"/>
    <col min="23" max="23" width="1" style="399" customWidth="1"/>
    <col min="24" max="28" width="2.21875" style="399" customWidth="1"/>
    <col min="29" max="29" width="1" style="399" customWidth="1"/>
    <col min="30" max="42" width="2.21875" style="399" customWidth="1"/>
    <col min="43" max="43" width="21.33203125" style="473" customWidth="1"/>
    <col min="44" max="44" width="1.6640625" style="399" customWidth="1"/>
    <col min="45" max="49" width="2.21875" style="399" customWidth="1"/>
    <col min="50" max="50" width="1" style="399" customWidth="1"/>
    <col min="51" max="63" width="2.21875" style="399" customWidth="1"/>
    <col min="64" max="64" width="1.21875" style="399" customWidth="1"/>
    <col min="65" max="65" width="1" style="399" customWidth="1"/>
    <col min="66" max="70" width="2.21875" style="399" customWidth="1"/>
    <col min="71" max="71" width="1" style="399" customWidth="1"/>
    <col min="72" max="16384" width="2.21875" style="399"/>
  </cols>
  <sheetData>
    <row r="1" spans="1:84" ht="12" customHeight="1">
      <c r="A1" s="867" t="str">
        <f>'提出書類一覧 (ファイル分類）'!H45</f>
        <v>様式－13</v>
      </c>
      <c r="B1" s="470"/>
      <c r="C1" s="470"/>
      <c r="D1" s="470"/>
      <c r="E1" s="470"/>
      <c r="F1" s="470"/>
      <c r="G1" s="470"/>
      <c r="H1" s="470"/>
      <c r="I1" s="470"/>
      <c r="J1" s="470"/>
      <c r="K1" s="470"/>
      <c r="L1" s="448"/>
      <c r="M1" s="448"/>
      <c r="N1" s="448"/>
      <c r="O1" s="448"/>
      <c r="P1" s="448"/>
      <c r="Q1" s="448"/>
      <c r="R1" s="448"/>
      <c r="S1" s="448"/>
      <c r="T1" s="448"/>
      <c r="U1" s="448"/>
      <c r="V1" s="448"/>
      <c r="W1" s="448"/>
      <c r="X1" s="448"/>
      <c r="Y1" s="448"/>
      <c r="Z1" s="448"/>
      <c r="AA1" s="448"/>
      <c r="AB1" s="448"/>
      <c r="AC1" s="448"/>
      <c r="AD1" s="448"/>
      <c r="AE1" s="448"/>
      <c r="AF1" s="448"/>
      <c r="AG1" s="471"/>
      <c r="AH1" s="471"/>
      <c r="AI1" s="471"/>
      <c r="AJ1" s="471"/>
      <c r="AK1" s="471"/>
      <c r="AL1" s="471"/>
      <c r="AM1" s="471"/>
      <c r="AN1" s="471"/>
      <c r="AO1" s="471"/>
      <c r="AP1" s="471"/>
      <c r="AQ1" s="467"/>
      <c r="AR1" s="472"/>
      <c r="AS1" s="472"/>
      <c r="AT1" s="472"/>
      <c r="AU1" s="472"/>
      <c r="AV1" s="472"/>
      <c r="AW1" s="472"/>
      <c r="AX1" s="472"/>
      <c r="AY1" s="472"/>
      <c r="AZ1" s="472"/>
      <c r="BA1" s="472"/>
      <c r="BB1" s="472"/>
      <c r="BC1" s="472"/>
      <c r="BD1" s="472"/>
      <c r="BE1" s="472"/>
      <c r="BF1" s="472"/>
      <c r="BG1" s="472"/>
      <c r="BH1" s="472"/>
      <c r="BI1" s="472"/>
      <c r="BJ1" s="472"/>
      <c r="BK1" s="472"/>
      <c r="BL1" s="393"/>
      <c r="BM1" s="393"/>
      <c r="BN1" s="393"/>
      <c r="BO1" s="393"/>
      <c r="BP1" s="393"/>
      <c r="BQ1" s="393"/>
      <c r="BR1" s="393"/>
      <c r="BS1" s="393"/>
      <c r="BT1" s="393"/>
      <c r="BU1" s="393"/>
      <c r="BV1" s="393"/>
      <c r="BW1" s="393"/>
      <c r="BX1" s="393"/>
      <c r="BY1" s="393"/>
      <c r="BZ1" s="393"/>
      <c r="CA1" s="393"/>
      <c r="CB1" s="393"/>
      <c r="CC1" s="393"/>
      <c r="CD1" s="393"/>
      <c r="CE1" s="393"/>
      <c r="CF1" s="393"/>
    </row>
    <row r="2" spans="1:84" ht="12" customHeight="1">
      <c r="A2" s="393"/>
      <c r="B2" s="470"/>
      <c r="C2" s="470"/>
      <c r="D2" s="470"/>
      <c r="E2" s="470"/>
      <c r="F2" s="470"/>
      <c r="G2" s="470"/>
      <c r="H2" s="470"/>
      <c r="I2" s="470"/>
      <c r="J2" s="470"/>
      <c r="K2" s="470"/>
      <c r="L2" s="448"/>
      <c r="M2" s="448"/>
      <c r="N2" s="448"/>
      <c r="O2" s="448"/>
      <c r="P2" s="448"/>
      <c r="Q2" s="448"/>
      <c r="R2" s="448"/>
      <c r="S2" s="448"/>
      <c r="T2" s="448"/>
      <c r="U2" s="448"/>
      <c r="V2" s="448"/>
      <c r="W2" s="448"/>
      <c r="X2" s="448"/>
      <c r="Y2" s="448"/>
      <c r="Z2" s="448"/>
      <c r="AA2" s="448"/>
      <c r="AB2" s="448"/>
      <c r="AC2" s="448"/>
      <c r="AD2" s="448"/>
      <c r="AE2" s="448"/>
      <c r="AF2" s="448"/>
      <c r="AG2" s="471"/>
      <c r="AH2" s="471"/>
      <c r="AI2" s="471"/>
      <c r="AJ2" s="471"/>
      <c r="AK2" s="471"/>
      <c r="AL2" s="471"/>
      <c r="AM2" s="471"/>
      <c r="AN2" s="471"/>
      <c r="AO2" s="471"/>
      <c r="AP2" s="471"/>
      <c r="AQ2" s="467"/>
      <c r="AR2" s="472"/>
      <c r="AS2" s="472"/>
      <c r="AT2" s="472"/>
      <c r="AU2" s="472"/>
      <c r="AV2" s="472"/>
      <c r="AW2" s="472"/>
      <c r="AX2" s="472"/>
      <c r="AY2" s="472"/>
      <c r="AZ2" s="472"/>
      <c r="BA2" s="472"/>
      <c r="BB2" s="472"/>
      <c r="BC2" s="472"/>
      <c r="BD2" s="472"/>
      <c r="BE2" s="472"/>
      <c r="BF2" s="472"/>
      <c r="BG2" s="472"/>
      <c r="BH2" s="472"/>
      <c r="BI2" s="472"/>
      <c r="BJ2" s="472"/>
      <c r="BK2" s="472"/>
      <c r="BL2" s="393"/>
      <c r="BM2" s="393"/>
      <c r="BN2" s="393"/>
      <c r="BO2" s="393"/>
      <c r="BP2" s="393"/>
      <c r="BQ2" s="393"/>
      <c r="BR2" s="393"/>
      <c r="BS2" s="393"/>
      <c r="BT2" s="393"/>
      <c r="BU2" s="393"/>
      <c r="BV2" s="393"/>
      <c r="BW2" s="393"/>
      <c r="BX2" s="393"/>
      <c r="BY2" s="393"/>
      <c r="BZ2" s="393"/>
      <c r="CA2" s="393"/>
      <c r="CB2" s="393"/>
      <c r="CC2" s="393"/>
      <c r="CD2" s="393"/>
      <c r="CE2" s="393"/>
      <c r="CF2" s="393"/>
    </row>
    <row r="3" spans="1:84" ht="13.5" customHeight="1">
      <c r="A3" s="393"/>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5"/>
      <c r="AH3" s="395"/>
      <c r="AI3" s="396" t="s">
        <v>7</v>
      </c>
      <c r="AJ3" s="395"/>
      <c r="AK3" s="395"/>
      <c r="AL3" s="396" t="s">
        <v>8</v>
      </c>
      <c r="AM3" s="395"/>
      <c r="AN3" s="395"/>
      <c r="AO3" s="396" t="s">
        <v>9</v>
      </c>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4"/>
      <c r="BW3" s="394"/>
      <c r="BX3" s="394"/>
      <c r="BY3" s="394"/>
      <c r="BZ3" s="394"/>
      <c r="CA3" s="394"/>
      <c r="CB3" s="394"/>
      <c r="CC3" s="394"/>
      <c r="CD3" s="394"/>
      <c r="CE3" s="398"/>
      <c r="CF3" s="394"/>
    </row>
    <row r="4" spans="1:84" ht="13.5" customHeight="1">
      <c r="A4" s="393"/>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1380" t="s">
        <v>486</v>
      </c>
      <c r="AS4" s="1380"/>
      <c r="AT4" s="1380"/>
      <c r="AU4" s="1380"/>
      <c r="AV4" s="1380"/>
      <c r="AW4" s="1380"/>
      <c r="AX4" s="1380"/>
      <c r="AY4" s="1380"/>
      <c r="AZ4" s="1380"/>
      <c r="BA4" s="1380"/>
      <c r="BB4" s="1380"/>
      <c r="BC4" s="474"/>
      <c r="BD4" s="474"/>
      <c r="BE4" s="474"/>
      <c r="BF4" s="474"/>
      <c r="BG4" s="474"/>
      <c r="BH4" s="474"/>
      <c r="BI4" s="474"/>
      <c r="BJ4" s="474"/>
      <c r="BK4" s="474"/>
      <c r="BL4" s="474"/>
      <c r="BM4" s="474"/>
      <c r="BN4" s="474"/>
      <c r="BO4" s="474"/>
      <c r="BP4" s="474"/>
      <c r="BQ4" s="474"/>
      <c r="BR4" s="474"/>
      <c r="BS4" s="474"/>
      <c r="BT4" s="474"/>
      <c r="BU4" s="474"/>
      <c r="BV4" s="474"/>
      <c r="BW4" s="474"/>
      <c r="BX4" s="474"/>
      <c r="BY4" s="474"/>
      <c r="BZ4" s="474"/>
      <c r="CA4" s="474"/>
      <c r="CB4" s="474"/>
      <c r="CC4" s="474"/>
      <c r="CD4" s="474"/>
      <c r="CE4" s="474"/>
      <c r="CF4" s="474"/>
    </row>
    <row r="5" spans="1:84" ht="13.5" customHeight="1">
      <c r="A5" s="393"/>
      <c r="B5" s="1378" t="s">
        <v>739</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c r="AL5" s="1379"/>
      <c r="AM5" s="1379"/>
      <c r="AN5" s="1379"/>
      <c r="AO5" s="1379"/>
      <c r="AP5" s="1379"/>
      <c r="AQ5" s="475"/>
      <c r="AR5" s="1643"/>
      <c r="AS5" s="1643"/>
      <c r="AT5" s="1643"/>
      <c r="AU5" s="1643"/>
      <c r="AV5" s="1643"/>
      <c r="AW5" s="1643"/>
      <c r="AX5" s="1643"/>
      <c r="AY5" s="1643"/>
      <c r="AZ5" s="1643"/>
      <c r="BA5" s="1643"/>
      <c r="BB5" s="1643"/>
      <c r="BC5" s="1644" t="s">
        <v>487</v>
      </c>
      <c r="BD5" s="1644"/>
      <c r="BE5" s="1644"/>
      <c r="BF5" s="1644"/>
      <c r="BG5" s="1644"/>
      <c r="BH5" s="1644"/>
      <c r="BI5" s="1644"/>
      <c r="BJ5" s="1644"/>
      <c r="BK5" s="1644"/>
      <c r="BL5" s="1644"/>
      <c r="BM5" s="1644"/>
      <c r="BN5" s="1644"/>
      <c r="BO5" s="1644"/>
      <c r="BP5" s="1644"/>
      <c r="BQ5" s="1644"/>
      <c r="BR5" s="1644"/>
      <c r="BS5" s="1644"/>
      <c r="BT5" s="1644"/>
      <c r="BU5" s="1644"/>
      <c r="BV5" s="1644"/>
      <c r="BW5" s="1644"/>
      <c r="BX5" s="1644"/>
      <c r="BY5" s="1644"/>
      <c r="BZ5" s="1644"/>
      <c r="CA5" s="1644"/>
      <c r="CB5" s="1644"/>
      <c r="CC5" s="1644"/>
      <c r="CD5" s="1644"/>
      <c r="CE5" s="1644"/>
      <c r="CF5" s="1644"/>
    </row>
    <row r="6" spans="1:84" ht="13.5" customHeight="1">
      <c r="A6" s="393"/>
      <c r="B6" s="1379"/>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c r="AE6" s="1379"/>
      <c r="AF6" s="1379"/>
      <c r="AG6" s="1379"/>
      <c r="AH6" s="1379"/>
      <c r="AI6" s="1379"/>
      <c r="AJ6" s="1379"/>
      <c r="AK6" s="1379"/>
      <c r="AL6" s="1379"/>
      <c r="AM6" s="1379"/>
      <c r="AN6" s="1379"/>
      <c r="AO6" s="1379"/>
      <c r="AP6" s="1379"/>
      <c r="AQ6" s="475"/>
      <c r="AR6" s="401"/>
      <c r="AS6" s="1645" t="s">
        <v>488</v>
      </c>
      <c r="AT6" s="1646"/>
      <c r="AU6" s="1646"/>
      <c r="AV6" s="1646"/>
      <c r="AW6" s="1646"/>
      <c r="AX6" s="402"/>
      <c r="AY6" s="1384"/>
      <c r="AZ6" s="1385"/>
      <c r="BA6" s="1385"/>
      <c r="BB6" s="1385"/>
      <c r="BC6" s="1385"/>
      <c r="BD6" s="1385"/>
      <c r="BE6" s="1385"/>
      <c r="BF6" s="1385"/>
      <c r="BG6" s="1385"/>
      <c r="BH6" s="1385"/>
      <c r="BI6" s="1385"/>
      <c r="BJ6" s="1385"/>
      <c r="BK6" s="1385"/>
      <c r="BL6" s="1386"/>
      <c r="BM6" s="401"/>
      <c r="BN6" s="1381" t="s">
        <v>397</v>
      </c>
      <c r="BO6" s="1381"/>
      <c r="BP6" s="1381"/>
      <c r="BQ6" s="1381"/>
      <c r="BR6" s="1381"/>
      <c r="BS6" s="402"/>
      <c r="BT6" s="1384"/>
      <c r="BU6" s="1385"/>
      <c r="BV6" s="1385"/>
      <c r="BW6" s="1385"/>
      <c r="BX6" s="1385"/>
      <c r="BY6" s="1385"/>
      <c r="BZ6" s="1385"/>
      <c r="CA6" s="1385"/>
      <c r="CB6" s="1385"/>
      <c r="CC6" s="1385"/>
      <c r="CD6" s="1385"/>
      <c r="CE6" s="1385"/>
      <c r="CF6" s="1386"/>
    </row>
    <row r="7" spans="1:84" ht="13.5" customHeight="1">
      <c r="A7" s="393"/>
      <c r="B7" s="475"/>
      <c r="C7" s="475"/>
      <c r="D7" s="475"/>
      <c r="E7" s="475"/>
      <c r="F7" s="475"/>
      <c r="G7" s="475"/>
      <c r="H7" s="475"/>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c r="AH7" s="475"/>
      <c r="AI7" s="475"/>
      <c r="AJ7" s="475"/>
      <c r="AK7" s="475"/>
      <c r="AL7" s="475"/>
      <c r="AM7" s="475"/>
      <c r="AN7" s="475"/>
      <c r="AO7" s="475"/>
      <c r="AP7" s="475"/>
      <c r="AQ7" s="475"/>
      <c r="AR7" s="403"/>
      <c r="AS7" s="1647"/>
      <c r="AT7" s="1647"/>
      <c r="AU7" s="1647"/>
      <c r="AV7" s="1647"/>
      <c r="AW7" s="1647"/>
      <c r="AX7" s="404"/>
      <c r="AY7" s="1387"/>
      <c r="AZ7" s="1388"/>
      <c r="BA7" s="1388"/>
      <c r="BB7" s="1388"/>
      <c r="BC7" s="1388"/>
      <c r="BD7" s="1388"/>
      <c r="BE7" s="1388"/>
      <c r="BF7" s="1388"/>
      <c r="BG7" s="1388"/>
      <c r="BH7" s="1388"/>
      <c r="BI7" s="1388"/>
      <c r="BJ7" s="1388"/>
      <c r="BK7" s="1388"/>
      <c r="BL7" s="1389"/>
      <c r="BM7" s="403"/>
      <c r="BN7" s="1382"/>
      <c r="BO7" s="1382"/>
      <c r="BP7" s="1382"/>
      <c r="BQ7" s="1382"/>
      <c r="BR7" s="1382"/>
      <c r="BS7" s="404"/>
      <c r="BT7" s="1387"/>
      <c r="BU7" s="1388"/>
      <c r="BV7" s="1388"/>
      <c r="BW7" s="1388"/>
      <c r="BX7" s="1388"/>
      <c r="BY7" s="1388"/>
      <c r="BZ7" s="1388"/>
      <c r="CA7" s="1388"/>
      <c r="CB7" s="1388"/>
      <c r="CC7" s="1388"/>
      <c r="CD7" s="1388"/>
      <c r="CE7" s="1388"/>
      <c r="CF7" s="1389"/>
    </row>
    <row r="8" spans="1:84" ht="13.5" customHeight="1">
      <c r="A8" s="393"/>
      <c r="B8" s="396"/>
      <c r="C8" s="1397" t="s">
        <v>489</v>
      </c>
      <c r="D8" s="1397"/>
      <c r="E8" s="1397"/>
      <c r="F8" s="1397"/>
      <c r="G8" s="1397"/>
      <c r="H8" s="476"/>
      <c r="I8" s="395"/>
      <c r="J8" s="395"/>
      <c r="K8" s="395"/>
      <c r="L8" s="395"/>
      <c r="M8" s="395"/>
      <c r="N8" s="395"/>
      <c r="O8" s="395"/>
      <c r="P8" s="395"/>
      <c r="Q8" s="395"/>
      <c r="R8" s="395"/>
      <c r="S8" s="395"/>
      <c r="T8" s="395"/>
      <c r="U8" s="395"/>
      <c r="V8" s="395"/>
      <c r="W8" s="394"/>
      <c r="X8" s="394"/>
      <c r="Y8" s="394"/>
      <c r="Z8" s="394"/>
      <c r="AA8" s="394"/>
      <c r="AB8" s="394"/>
      <c r="AC8" s="394"/>
      <c r="AD8" s="394"/>
      <c r="AE8" s="394"/>
      <c r="AF8" s="394"/>
      <c r="AG8" s="394"/>
      <c r="AH8" s="394"/>
      <c r="AI8" s="394"/>
      <c r="AJ8" s="394"/>
      <c r="AK8" s="394"/>
      <c r="AL8" s="394"/>
      <c r="AM8" s="394"/>
      <c r="AN8" s="394"/>
      <c r="AO8" s="394"/>
      <c r="AP8" s="394"/>
      <c r="AQ8" s="394"/>
      <c r="AR8" s="405"/>
      <c r="AS8" s="1648"/>
      <c r="AT8" s="1648"/>
      <c r="AU8" s="1648"/>
      <c r="AV8" s="1648"/>
      <c r="AW8" s="1648"/>
      <c r="AX8" s="406"/>
      <c r="AY8" s="1390"/>
      <c r="AZ8" s="1391"/>
      <c r="BA8" s="1391"/>
      <c r="BB8" s="1391"/>
      <c r="BC8" s="1391"/>
      <c r="BD8" s="1391"/>
      <c r="BE8" s="1391"/>
      <c r="BF8" s="1391"/>
      <c r="BG8" s="1391"/>
      <c r="BH8" s="1391"/>
      <c r="BI8" s="1391"/>
      <c r="BJ8" s="1391"/>
      <c r="BK8" s="1391"/>
      <c r="BL8" s="1392"/>
      <c r="BM8" s="405"/>
      <c r="BN8" s="1383"/>
      <c r="BO8" s="1383"/>
      <c r="BP8" s="1383"/>
      <c r="BQ8" s="1383"/>
      <c r="BR8" s="1383"/>
      <c r="BS8" s="406"/>
      <c r="BT8" s="1390"/>
      <c r="BU8" s="1391"/>
      <c r="BV8" s="1391"/>
      <c r="BW8" s="1391"/>
      <c r="BX8" s="1391"/>
      <c r="BY8" s="1391"/>
      <c r="BZ8" s="1391"/>
      <c r="CA8" s="1391"/>
      <c r="CB8" s="1391"/>
      <c r="CC8" s="1391"/>
      <c r="CD8" s="1391"/>
      <c r="CE8" s="1391"/>
      <c r="CF8" s="1392"/>
    </row>
    <row r="9" spans="1:84" ht="13.5" customHeight="1">
      <c r="A9" s="393"/>
      <c r="B9" s="396"/>
      <c r="C9" s="1397"/>
      <c r="D9" s="1397"/>
      <c r="E9" s="1397"/>
      <c r="F9" s="1397"/>
      <c r="G9" s="1397"/>
      <c r="H9" s="477"/>
      <c r="I9" s="436"/>
      <c r="J9" s="436"/>
      <c r="K9" s="436"/>
      <c r="L9" s="436"/>
      <c r="M9" s="436"/>
      <c r="N9" s="436"/>
      <c r="O9" s="436"/>
      <c r="P9" s="436"/>
      <c r="Q9" s="436"/>
      <c r="R9" s="436"/>
      <c r="S9" s="436"/>
      <c r="T9" s="436"/>
      <c r="U9" s="436"/>
      <c r="V9" s="436"/>
      <c r="W9" s="397"/>
      <c r="X9" s="397"/>
      <c r="Y9" s="397"/>
      <c r="Z9" s="397"/>
      <c r="AA9" s="397"/>
      <c r="AB9" s="397"/>
      <c r="AC9" s="397"/>
      <c r="AD9" s="397"/>
      <c r="AE9" s="397"/>
      <c r="AF9" s="397"/>
      <c r="AG9" s="397"/>
      <c r="AH9" s="397"/>
      <c r="AI9" s="397"/>
      <c r="AJ9" s="397"/>
      <c r="AK9" s="397"/>
      <c r="AL9" s="397"/>
      <c r="AM9" s="394"/>
      <c r="AN9" s="394"/>
      <c r="AO9" s="394"/>
      <c r="AP9" s="394"/>
      <c r="AQ9" s="394"/>
      <c r="AR9" s="401"/>
      <c r="AS9" s="1396" t="s">
        <v>490</v>
      </c>
      <c r="AT9" s="1396"/>
      <c r="AU9" s="1396"/>
      <c r="AV9" s="1396"/>
      <c r="AW9" s="1396"/>
      <c r="AX9" s="402"/>
      <c r="AY9" s="1399"/>
      <c r="AZ9" s="1400"/>
      <c r="BA9" s="1400"/>
      <c r="BB9" s="1400"/>
      <c r="BC9" s="1400"/>
      <c r="BD9" s="1400"/>
      <c r="BE9" s="1400"/>
      <c r="BF9" s="1400"/>
      <c r="BG9" s="1400"/>
      <c r="BH9" s="1400"/>
      <c r="BI9" s="1400"/>
      <c r="BJ9" s="1400"/>
      <c r="BK9" s="1400"/>
      <c r="BL9" s="1400"/>
      <c r="BM9" s="1400"/>
      <c r="BN9" s="1400"/>
      <c r="BO9" s="1400"/>
      <c r="BP9" s="1400"/>
      <c r="BQ9" s="1400"/>
      <c r="BR9" s="1400"/>
      <c r="BS9" s="1400"/>
      <c r="BT9" s="1400"/>
      <c r="BU9" s="1400"/>
      <c r="BV9" s="1400"/>
      <c r="BW9" s="1400"/>
      <c r="BX9" s="1400"/>
      <c r="BY9" s="1400"/>
      <c r="BZ9" s="1400"/>
      <c r="CA9" s="1400"/>
      <c r="CB9" s="1400"/>
      <c r="CC9" s="1400"/>
      <c r="CD9" s="1400"/>
      <c r="CE9" s="1400"/>
      <c r="CF9" s="1401"/>
    </row>
    <row r="10" spans="1:84" ht="13.5" customHeight="1">
      <c r="A10" s="393"/>
      <c r="B10" s="394"/>
      <c r="C10" s="478"/>
      <c r="D10" s="478"/>
      <c r="E10" s="478"/>
      <c r="F10" s="478"/>
      <c r="G10" s="478"/>
      <c r="H10" s="478"/>
      <c r="I10" s="394"/>
      <c r="J10" s="394"/>
      <c r="K10" s="394"/>
      <c r="L10" s="394"/>
      <c r="M10" s="394"/>
      <c r="N10" s="394"/>
      <c r="O10" s="394"/>
      <c r="P10" s="394"/>
      <c r="Q10" s="394"/>
      <c r="R10" s="394"/>
      <c r="S10" s="394"/>
      <c r="T10" s="394"/>
      <c r="U10" s="394"/>
      <c r="V10" s="394"/>
      <c r="W10" s="394"/>
      <c r="X10" s="1649" t="s">
        <v>491</v>
      </c>
      <c r="Y10" s="1649"/>
      <c r="Z10" s="1649"/>
      <c r="AA10" s="1649"/>
      <c r="AB10" s="1649"/>
      <c r="AC10" s="1649"/>
      <c r="AD10" s="1649"/>
      <c r="AE10" s="1649"/>
      <c r="AF10" s="1649"/>
      <c r="AG10" s="394"/>
      <c r="AH10" s="394"/>
      <c r="AI10" s="394"/>
      <c r="AJ10" s="394"/>
      <c r="AK10" s="394"/>
      <c r="AL10" s="394"/>
      <c r="AM10" s="394"/>
      <c r="AN10" s="394"/>
      <c r="AO10" s="394"/>
      <c r="AP10" s="394"/>
      <c r="AQ10" s="394"/>
      <c r="AR10" s="403"/>
      <c r="AS10" s="1397"/>
      <c r="AT10" s="1397"/>
      <c r="AU10" s="1397"/>
      <c r="AV10" s="1397"/>
      <c r="AW10" s="1397"/>
      <c r="AX10" s="404"/>
      <c r="AY10" s="1402"/>
      <c r="AZ10" s="1403"/>
      <c r="BA10" s="1403"/>
      <c r="BB10" s="1403"/>
      <c r="BC10" s="1403"/>
      <c r="BD10" s="1403"/>
      <c r="BE10" s="1403"/>
      <c r="BF10" s="1403"/>
      <c r="BG10" s="1403"/>
      <c r="BH10" s="1403"/>
      <c r="BI10" s="1403"/>
      <c r="BJ10" s="1403"/>
      <c r="BK10" s="1403"/>
      <c r="BL10" s="1403"/>
      <c r="BM10" s="1403"/>
      <c r="BN10" s="1403"/>
      <c r="BO10" s="1403"/>
      <c r="BP10" s="1403"/>
      <c r="BQ10" s="1403"/>
      <c r="BR10" s="1403"/>
      <c r="BS10" s="1403"/>
      <c r="BT10" s="1403"/>
      <c r="BU10" s="1403"/>
      <c r="BV10" s="1403"/>
      <c r="BW10" s="1403"/>
      <c r="BX10" s="1403"/>
      <c r="BY10" s="1403"/>
      <c r="BZ10" s="1403"/>
      <c r="CA10" s="1403"/>
      <c r="CB10" s="1403"/>
      <c r="CC10" s="1403"/>
      <c r="CD10" s="1403"/>
      <c r="CE10" s="1403"/>
      <c r="CF10" s="1404"/>
    </row>
    <row r="11" spans="1:84" ht="13.5" customHeight="1">
      <c r="A11" s="393"/>
      <c r="B11" s="394"/>
      <c r="C11" s="1397"/>
      <c r="D11" s="1397"/>
      <c r="E11" s="1397"/>
      <c r="F11" s="1397"/>
      <c r="G11" s="1397"/>
      <c r="H11" s="478"/>
      <c r="I11" s="397"/>
      <c r="J11" s="397"/>
      <c r="K11" s="397"/>
      <c r="L11" s="397"/>
      <c r="M11" s="397"/>
      <c r="N11" s="397"/>
      <c r="O11" s="397"/>
      <c r="P11" s="397"/>
      <c r="Q11" s="397"/>
      <c r="R11" s="397"/>
      <c r="S11" s="397"/>
      <c r="T11" s="397"/>
      <c r="U11" s="397"/>
      <c r="V11" s="397"/>
      <c r="W11" s="397"/>
      <c r="X11" s="397"/>
      <c r="Y11" s="397"/>
      <c r="Z11" s="397"/>
      <c r="AA11" s="397"/>
      <c r="AB11" s="397"/>
      <c r="AC11" s="479"/>
      <c r="AD11" s="480"/>
      <c r="AE11" s="397"/>
      <c r="AF11" s="397"/>
      <c r="AG11" s="397"/>
      <c r="AH11" s="397"/>
      <c r="AI11" s="397"/>
      <c r="AJ11" s="397"/>
      <c r="AK11" s="397"/>
      <c r="AL11" s="397"/>
      <c r="AM11" s="394"/>
      <c r="AN11" s="394"/>
      <c r="AO11" s="394"/>
      <c r="AP11" s="394"/>
      <c r="AQ11" s="394"/>
      <c r="AR11" s="405"/>
      <c r="AS11" s="1398"/>
      <c r="AT11" s="1398"/>
      <c r="AU11" s="1398"/>
      <c r="AV11" s="1398"/>
      <c r="AW11" s="1398"/>
      <c r="AX11" s="406"/>
      <c r="AY11" s="1411" t="s">
        <v>492</v>
      </c>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3"/>
    </row>
    <row r="12" spans="1:84" ht="13.5" customHeight="1">
      <c r="A12" s="393"/>
      <c r="B12" s="394"/>
      <c r="C12" s="1397"/>
      <c r="D12" s="1397"/>
      <c r="E12" s="1397"/>
      <c r="F12" s="1397"/>
      <c r="G12" s="1397"/>
      <c r="H12" s="1650"/>
      <c r="I12" s="1650"/>
      <c r="J12" s="1650"/>
      <c r="K12" s="1650"/>
      <c r="L12" s="1650"/>
      <c r="M12" s="1650"/>
      <c r="N12" s="1650"/>
      <c r="O12" s="1650"/>
      <c r="P12" s="1650"/>
      <c r="Q12" s="1650"/>
      <c r="R12" s="1650"/>
      <c r="S12" s="1650"/>
      <c r="T12" s="1650"/>
      <c r="U12" s="1650"/>
      <c r="V12" s="1650"/>
      <c r="W12" s="397"/>
      <c r="X12" s="397"/>
      <c r="Y12" s="1489" t="s">
        <v>50</v>
      </c>
      <c r="Z12" s="1489"/>
      <c r="AA12" s="1489"/>
      <c r="AB12" s="1489"/>
      <c r="AC12" s="450"/>
      <c r="AD12" s="1394"/>
      <c r="AE12" s="1394"/>
      <c r="AF12" s="1394"/>
      <c r="AG12" s="1394"/>
      <c r="AH12" s="1394"/>
      <c r="AI12" s="1394"/>
      <c r="AJ12" s="1394"/>
      <c r="AK12" s="1394"/>
      <c r="AL12" s="1394"/>
      <c r="AM12" s="1394"/>
      <c r="AN12" s="1394"/>
      <c r="AO12" s="1394"/>
      <c r="AP12" s="1394"/>
      <c r="AQ12" s="397"/>
      <c r="AR12" s="401"/>
      <c r="AS12" s="1414" t="s">
        <v>406</v>
      </c>
      <c r="AT12" s="1414"/>
      <c r="AU12" s="1414"/>
      <c r="AV12" s="1414"/>
      <c r="AW12" s="1414"/>
      <c r="AX12" s="402"/>
      <c r="AY12" s="1384"/>
      <c r="AZ12" s="1385"/>
      <c r="BA12" s="1385"/>
      <c r="BB12" s="1385"/>
      <c r="BC12" s="1385"/>
      <c r="BD12" s="1385"/>
      <c r="BE12" s="1385"/>
      <c r="BF12" s="1385"/>
      <c r="BG12" s="1385"/>
      <c r="BH12" s="1385"/>
      <c r="BI12" s="1385"/>
      <c r="BJ12" s="1385"/>
      <c r="BK12" s="1385"/>
      <c r="BL12" s="1385"/>
      <c r="BM12" s="1385"/>
      <c r="BN12" s="1385"/>
      <c r="BO12" s="1385"/>
      <c r="BP12" s="1385"/>
      <c r="BQ12" s="1385"/>
      <c r="BR12" s="1385"/>
      <c r="BS12" s="1385"/>
      <c r="BT12" s="1385"/>
      <c r="BU12" s="1385"/>
      <c r="BV12" s="1385"/>
      <c r="BW12" s="1385"/>
      <c r="BX12" s="1385"/>
      <c r="BY12" s="1385"/>
      <c r="BZ12" s="1385"/>
      <c r="CA12" s="1385"/>
      <c r="CB12" s="1385"/>
      <c r="CC12" s="1385"/>
      <c r="CD12" s="1385"/>
      <c r="CE12" s="1385"/>
      <c r="CF12" s="1386"/>
    </row>
    <row r="13" spans="1:84" ht="13.5" customHeight="1">
      <c r="A13" s="393"/>
      <c r="B13" s="394"/>
      <c r="C13" s="481"/>
      <c r="D13" s="478"/>
      <c r="E13" s="478"/>
      <c r="F13" s="478"/>
      <c r="G13" s="478"/>
      <c r="H13" s="478"/>
      <c r="I13" s="397"/>
      <c r="J13" s="397"/>
      <c r="K13" s="397"/>
      <c r="L13" s="397"/>
      <c r="M13" s="397"/>
      <c r="N13" s="397"/>
      <c r="O13" s="397"/>
      <c r="P13" s="397"/>
      <c r="Q13" s="397"/>
      <c r="R13" s="397"/>
      <c r="S13" s="397"/>
      <c r="T13" s="397"/>
      <c r="U13" s="397"/>
      <c r="V13" s="397"/>
      <c r="W13" s="397"/>
      <c r="X13" s="397"/>
      <c r="Y13" s="397"/>
      <c r="Z13" s="397"/>
      <c r="AA13" s="397"/>
      <c r="AB13" s="397"/>
      <c r="AC13" s="450"/>
      <c r="AD13" s="397"/>
      <c r="AE13" s="397"/>
      <c r="AF13" s="397"/>
      <c r="AG13" s="397"/>
      <c r="AH13" s="397"/>
      <c r="AI13" s="397"/>
      <c r="AJ13" s="397"/>
      <c r="AK13" s="397"/>
      <c r="AL13" s="397"/>
      <c r="AM13" s="394"/>
      <c r="AN13" s="394"/>
      <c r="AO13" s="394"/>
      <c r="AP13" s="394"/>
      <c r="AQ13" s="394"/>
      <c r="AR13" s="403"/>
      <c r="AS13" s="1415"/>
      <c r="AT13" s="1415"/>
      <c r="AU13" s="1415"/>
      <c r="AV13" s="1415"/>
      <c r="AW13" s="1415"/>
      <c r="AX13" s="404"/>
      <c r="AY13" s="1387"/>
      <c r="AZ13" s="1388"/>
      <c r="BA13" s="1388"/>
      <c r="BB13" s="1388"/>
      <c r="BC13" s="1388"/>
      <c r="BD13" s="1388"/>
      <c r="BE13" s="1388"/>
      <c r="BF13" s="1388"/>
      <c r="BG13" s="1388"/>
      <c r="BH13" s="1388"/>
      <c r="BI13" s="1388"/>
      <c r="BJ13" s="1388"/>
      <c r="BK13" s="1388"/>
      <c r="BL13" s="1388"/>
      <c r="BM13" s="1388"/>
      <c r="BN13" s="1388"/>
      <c r="BO13" s="1388"/>
      <c r="BP13" s="1388"/>
      <c r="BQ13" s="1388"/>
      <c r="BR13" s="1388"/>
      <c r="BS13" s="1388"/>
      <c r="BT13" s="1388"/>
      <c r="BU13" s="1388"/>
      <c r="BV13" s="1388"/>
      <c r="BW13" s="1388"/>
      <c r="BX13" s="1388"/>
      <c r="BY13" s="1388"/>
      <c r="BZ13" s="1388"/>
      <c r="CA13" s="1388"/>
      <c r="CB13" s="1388"/>
      <c r="CC13" s="1388"/>
      <c r="CD13" s="1388"/>
      <c r="CE13" s="1388"/>
      <c r="CF13" s="1389"/>
    </row>
    <row r="14" spans="1:84" ht="13.5" customHeight="1">
      <c r="A14" s="393"/>
      <c r="B14" s="394"/>
      <c r="C14" s="481"/>
      <c r="D14" s="478"/>
      <c r="E14" s="478"/>
      <c r="F14" s="478"/>
      <c r="G14" s="478"/>
      <c r="H14" s="478"/>
      <c r="I14" s="397"/>
      <c r="J14" s="397"/>
      <c r="K14" s="397"/>
      <c r="L14" s="397"/>
      <c r="M14" s="397"/>
      <c r="N14" s="397"/>
      <c r="O14" s="397"/>
      <c r="P14" s="397"/>
      <c r="Q14" s="397"/>
      <c r="R14" s="397"/>
      <c r="S14" s="397"/>
      <c r="T14" s="397"/>
      <c r="U14" s="397"/>
      <c r="V14" s="397"/>
      <c r="W14" s="397"/>
      <c r="X14" s="397"/>
      <c r="Y14" s="397"/>
      <c r="Z14" s="397"/>
      <c r="AA14" s="397"/>
      <c r="AB14" s="397"/>
      <c r="AC14" s="450"/>
      <c r="AD14" s="1651"/>
      <c r="AE14" s="1651"/>
      <c r="AF14" s="1651"/>
      <c r="AG14" s="1651"/>
      <c r="AH14" s="1651"/>
      <c r="AI14" s="1651"/>
      <c r="AJ14" s="1651"/>
      <c r="AK14" s="1651"/>
      <c r="AL14" s="1651"/>
      <c r="AM14" s="1651"/>
      <c r="AN14" s="1651"/>
      <c r="AO14" s="1651"/>
      <c r="AP14" s="1651"/>
      <c r="AQ14" s="480"/>
      <c r="AR14" s="405"/>
      <c r="AS14" s="1416"/>
      <c r="AT14" s="1416"/>
      <c r="AU14" s="1416"/>
      <c r="AV14" s="1416"/>
      <c r="AW14" s="1416"/>
      <c r="AX14" s="406"/>
      <c r="AY14" s="1390"/>
      <c r="AZ14" s="1391"/>
      <c r="BA14" s="1391"/>
      <c r="BB14" s="1391"/>
      <c r="BC14" s="1391"/>
      <c r="BD14" s="1391"/>
      <c r="BE14" s="1391"/>
      <c r="BF14" s="1391"/>
      <c r="BG14" s="1391"/>
      <c r="BH14" s="1391"/>
      <c r="BI14" s="1391"/>
      <c r="BJ14" s="1391"/>
      <c r="BK14" s="1391"/>
      <c r="BL14" s="1391"/>
      <c r="BM14" s="1391"/>
      <c r="BN14" s="1391"/>
      <c r="BO14" s="1391"/>
      <c r="BP14" s="1391"/>
      <c r="BQ14" s="1391"/>
      <c r="BR14" s="1391"/>
      <c r="BS14" s="1391"/>
      <c r="BT14" s="1391"/>
      <c r="BU14" s="1391"/>
      <c r="BV14" s="1391"/>
      <c r="BW14" s="1391"/>
      <c r="BX14" s="1391"/>
      <c r="BY14" s="1391"/>
      <c r="BZ14" s="1391"/>
      <c r="CA14" s="1391"/>
      <c r="CB14" s="1391"/>
      <c r="CC14" s="1391"/>
      <c r="CD14" s="1391"/>
      <c r="CE14" s="1391"/>
      <c r="CF14" s="1392"/>
    </row>
    <row r="15" spans="1:84" ht="13.5" customHeight="1">
      <c r="A15" s="393"/>
      <c r="B15" s="401"/>
      <c r="C15" s="1381" t="s">
        <v>493</v>
      </c>
      <c r="D15" s="1381"/>
      <c r="E15" s="1381"/>
      <c r="F15" s="1381"/>
      <c r="G15" s="1381"/>
      <c r="H15" s="413"/>
      <c r="I15" s="1491"/>
      <c r="J15" s="1451"/>
      <c r="K15" s="1451"/>
      <c r="L15" s="1451"/>
      <c r="M15" s="1451"/>
      <c r="N15" s="1451"/>
      <c r="O15" s="1451"/>
      <c r="P15" s="1451"/>
      <c r="Q15" s="1451"/>
      <c r="R15" s="1451"/>
      <c r="S15" s="1451"/>
      <c r="T15" s="1451"/>
      <c r="U15" s="1451"/>
      <c r="V15" s="1452"/>
      <c r="W15" s="397"/>
      <c r="X15" s="397"/>
      <c r="Y15" s="397"/>
      <c r="Z15" s="397"/>
      <c r="AA15" s="397"/>
      <c r="AB15" s="397"/>
      <c r="AC15" s="450"/>
      <c r="AD15" s="397"/>
      <c r="AE15" s="397"/>
      <c r="AF15" s="397"/>
      <c r="AG15" s="397"/>
      <c r="AH15" s="397"/>
      <c r="AI15" s="397"/>
      <c r="AJ15" s="397"/>
      <c r="AK15" s="397"/>
      <c r="AL15" s="397"/>
      <c r="AM15" s="394"/>
      <c r="AN15" s="394"/>
      <c r="AO15" s="394"/>
      <c r="AP15" s="394"/>
      <c r="AQ15" s="394"/>
      <c r="AR15" s="401"/>
      <c r="AS15" s="1381" t="s">
        <v>412</v>
      </c>
      <c r="AT15" s="1381"/>
      <c r="AU15" s="1381"/>
      <c r="AV15" s="1381"/>
      <c r="AW15" s="1381"/>
      <c r="AX15" s="402"/>
      <c r="AY15" s="1435" t="s">
        <v>413</v>
      </c>
      <c r="AZ15" s="1436"/>
      <c r="BA15" s="1436"/>
      <c r="BB15" s="1436"/>
      <c r="BC15" s="1436"/>
      <c r="BD15" s="1436"/>
      <c r="BE15" s="1436"/>
      <c r="BF15" s="1436"/>
      <c r="BG15" s="1436"/>
      <c r="BH15" s="1436"/>
      <c r="BI15" s="1436"/>
      <c r="BJ15" s="1436"/>
      <c r="BK15" s="1436"/>
      <c r="BL15" s="1437"/>
      <c r="BM15" s="408"/>
      <c r="BN15" s="1381" t="s">
        <v>58</v>
      </c>
      <c r="BO15" s="1381"/>
      <c r="BP15" s="1381"/>
      <c r="BQ15" s="1381"/>
      <c r="BR15" s="1381"/>
      <c r="BS15" s="402"/>
      <c r="BT15" s="1435" t="s">
        <v>494</v>
      </c>
      <c r="BU15" s="1457"/>
      <c r="BV15" s="1457"/>
      <c r="BW15" s="1457"/>
      <c r="BX15" s="1457"/>
      <c r="BY15" s="1457"/>
      <c r="BZ15" s="1457"/>
      <c r="CA15" s="1457"/>
      <c r="CB15" s="1457"/>
      <c r="CC15" s="1457"/>
      <c r="CD15" s="1457"/>
      <c r="CE15" s="1457"/>
      <c r="CF15" s="1458"/>
    </row>
    <row r="16" spans="1:84" ht="13.5" customHeight="1">
      <c r="A16" s="393"/>
      <c r="B16" s="403"/>
      <c r="C16" s="1382"/>
      <c r="D16" s="1382"/>
      <c r="E16" s="1382"/>
      <c r="F16" s="1382"/>
      <c r="G16" s="1382"/>
      <c r="H16" s="430"/>
      <c r="I16" s="1492"/>
      <c r="J16" s="1653"/>
      <c r="K16" s="1653"/>
      <c r="L16" s="1653"/>
      <c r="M16" s="1653"/>
      <c r="N16" s="1653"/>
      <c r="O16" s="1653"/>
      <c r="P16" s="1653"/>
      <c r="Q16" s="1653"/>
      <c r="R16" s="1653"/>
      <c r="S16" s="1653"/>
      <c r="T16" s="1653"/>
      <c r="U16" s="1653"/>
      <c r="V16" s="1493"/>
      <c r="W16" s="397"/>
      <c r="X16" s="397"/>
      <c r="Y16" s="397"/>
      <c r="Z16" s="397"/>
      <c r="AA16" s="397"/>
      <c r="AB16" s="397"/>
      <c r="AC16" s="450"/>
      <c r="AD16" s="1651"/>
      <c r="AE16" s="1651"/>
      <c r="AF16" s="1651"/>
      <c r="AG16" s="1651"/>
      <c r="AH16" s="1651"/>
      <c r="AI16" s="1651"/>
      <c r="AJ16" s="1651"/>
      <c r="AK16" s="1651"/>
      <c r="AL16" s="1651"/>
      <c r="AM16" s="1651"/>
      <c r="AN16" s="1651"/>
      <c r="AO16" s="1651"/>
      <c r="AP16" s="1651"/>
      <c r="AQ16" s="480"/>
      <c r="AR16" s="405"/>
      <c r="AS16" s="1383"/>
      <c r="AT16" s="1383"/>
      <c r="AU16" s="1383"/>
      <c r="AV16" s="1383"/>
      <c r="AW16" s="1383"/>
      <c r="AX16" s="406"/>
      <c r="AY16" s="1438"/>
      <c r="AZ16" s="1439"/>
      <c r="BA16" s="1439"/>
      <c r="BB16" s="1439"/>
      <c r="BC16" s="1439"/>
      <c r="BD16" s="1439"/>
      <c r="BE16" s="1439"/>
      <c r="BF16" s="1439"/>
      <c r="BG16" s="1439"/>
      <c r="BH16" s="1439"/>
      <c r="BI16" s="1439"/>
      <c r="BJ16" s="1439"/>
      <c r="BK16" s="1439"/>
      <c r="BL16" s="1440"/>
      <c r="BM16" s="412"/>
      <c r="BN16" s="1489"/>
      <c r="BO16" s="1489"/>
      <c r="BP16" s="1489"/>
      <c r="BQ16" s="1489"/>
      <c r="BR16" s="1489"/>
      <c r="BS16" s="404"/>
      <c r="BT16" s="1499"/>
      <c r="BU16" s="1654"/>
      <c r="BV16" s="1654"/>
      <c r="BW16" s="1654"/>
      <c r="BX16" s="1654"/>
      <c r="BY16" s="1654"/>
      <c r="BZ16" s="1654"/>
      <c r="CA16" s="1654"/>
      <c r="CB16" s="1654"/>
      <c r="CC16" s="1654"/>
      <c r="CD16" s="1654"/>
      <c r="CE16" s="1654"/>
      <c r="CF16" s="1498"/>
    </row>
    <row r="17" spans="1:84" ht="13.5" customHeight="1">
      <c r="A17" s="393"/>
      <c r="B17" s="403"/>
      <c r="C17" s="1382"/>
      <c r="D17" s="1382"/>
      <c r="E17" s="1382"/>
      <c r="F17" s="1382"/>
      <c r="G17" s="1382"/>
      <c r="H17" s="430"/>
      <c r="I17" s="1492"/>
      <c r="J17" s="1653"/>
      <c r="K17" s="1653"/>
      <c r="L17" s="1653"/>
      <c r="M17" s="1653"/>
      <c r="N17" s="1653"/>
      <c r="O17" s="1653"/>
      <c r="P17" s="1653"/>
      <c r="Q17" s="1653"/>
      <c r="R17" s="1653"/>
      <c r="S17" s="1653"/>
      <c r="T17" s="1653"/>
      <c r="U17" s="1653"/>
      <c r="V17" s="1493"/>
      <c r="W17" s="397"/>
      <c r="X17" s="397"/>
      <c r="Y17" s="1655" t="s">
        <v>495</v>
      </c>
      <c r="Z17" s="1655"/>
      <c r="AA17" s="1655"/>
      <c r="AB17" s="1655"/>
      <c r="AC17" s="450"/>
      <c r="AD17" s="397"/>
      <c r="AE17" s="397"/>
      <c r="AF17" s="397"/>
      <c r="AG17" s="397"/>
      <c r="AH17" s="397"/>
      <c r="AI17" s="397"/>
      <c r="AJ17" s="397"/>
      <c r="AK17" s="397"/>
      <c r="AL17" s="397"/>
      <c r="AM17" s="394"/>
      <c r="AN17" s="394"/>
      <c r="AO17" s="394"/>
      <c r="AP17" s="394"/>
      <c r="AQ17" s="394"/>
      <c r="AR17" s="403"/>
      <c r="AS17" s="1397" t="s">
        <v>496</v>
      </c>
      <c r="AT17" s="1382"/>
      <c r="AU17" s="1382"/>
      <c r="AV17" s="1382"/>
      <c r="AW17" s="1382"/>
      <c r="AX17" s="404"/>
      <c r="AY17" s="1464" t="s">
        <v>417</v>
      </c>
      <c r="AZ17" s="1465"/>
      <c r="BA17" s="1465"/>
      <c r="BB17" s="1465"/>
      <c r="BC17" s="1465"/>
      <c r="BD17" s="1465"/>
      <c r="BE17" s="1465"/>
      <c r="BF17" s="1465"/>
      <c r="BG17" s="1465"/>
      <c r="BH17" s="1465"/>
      <c r="BI17" s="1465"/>
      <c r="BJ17" s="1465"/>
      <c r="BK17" s="1465"/>
      <c r="BL17" s="1466"/>
      <c r="BM17" s="412"/>
      <c r="BN17" s="1489"/>
      <c r="BO17" s="1489"/>
      <c r="BP17" s="1489"/>
      <c r="BQ17" s="1489"/>
      <c r="BR17" s="1489"/>
      <c r="BS17" s="404"/>
      <c r="BT17" s="1499"/>
      <c r="BU17" s="1654"/>
      <c r="BV17" s="1654"/>
      <c r="BW17" s="1654"/>
      <c r="BX17" s="1654"/>
      <c r="BY17" s="1654"/>
      <c r="BZ17" s="1654"/>
      <c r="CA17" s="1654"/>
      <c r="CB17" s="1654"/>
      <c r="CC17" s="1654"/>
      <c r="CD17" s="1654"/>
      <c r="CE17" s="1654"/>
      <c r="CF17" s="1498"/>
    </row>
    <row r="18" spans="1:84" ht="13.5" customHeight="1">
      <c r="A18" s="393"/>
      <c r="B18" s="405"/>
      <c r="C18" s="1383"/>
      <c r="D18" s="1383"/>
      <c r="E18" s="1383"/>
      <c r="F18" s="1383"/>
      <c r="G18" s="1383"/>
      <c r="H18" s="432"/>
      <c r="I18" s="1453"/>
      <c r="J18" s="1394"/>
      <c r="K18" s="1394"/>
      <c r="L18" s="1394"/>
      <c r="M18" s="1394"/>
      <c r="N18" s="1394"/>
      <c r="O18" s="1394"/>
      <c r="P18" s="1394"/>
      <c r="Q18" s="1394"/>
      <c r="R18" s="1394"/>
      <c r="S18" s="1394"/>
      <c r="T18" s="1394"/>
      <c r="U18" s="1394"/>
      <c r="V18" s="1454"/>
      <c r="W18" s="397"/>
      <c r="X18" s="397"/>
      <c r="Y18" s="1655"/>
      <c r="Z18" s="1655"/>
      <c r="AA18" s="1655"/>
      <c r="AB18" s="1655"/>
      <c r="AC18" s="450"/>
      <c r="AD18" s="1394"/>
      <c r="AE18" s="1394"/>
      <c r="AF18" s="1394"/>
      <c r="AG18" s="1394"/>
      <c r="AH18" s="1394"/>
      <c r="AI18" s="1394"/>
      <c r="AJ18" s="1394"/>
      <c r="AK18" s="1394"/>
      <c r="AL18" s="1394"/>
      <c r="AM18" s="1394"/>
      <c r="AN18" s="1394"/>
      <c r="AO18" s="1394"/>
      <c r="AP18" s="1394"/>
      <c r="AQ18" s="397"/>
      <c r="AR18" s="405"/>
      <c r="AS18" s="1383"/>
      <c r="AT18" s="1383"/>
      <c r="AU18" s="1383"/>
      <c r="AV18" s="1383"/>
      <c r="AW18" s="1383"/>
      <c r="AX18" s="406"/>
      <c r="AY18" s="1467"/>
      <c r="AZ18" s="1468"/>
      <c r="BA18" s="1468"/>
      <c r="BB18" s="1468"/>
      <c r="BC18" s="1468"/>
      <c r="BD18" s="1468"/>
      <c r="BE18" s="1468"/>
      <c r="BF18" s="1468"/>
      <c r="BG18" s="1468"/>
      <c r="BH18" s="1468"/>
      <c r="BI18" s="1468"/>
      <c r="BJ18" s="1468"/>
      <c r="BK18" s="1468"/>
      <c r="BL18" s="1469"/>
      <c r="BM18" s="409"/>
      <c r="BN18" s="1383"/>
      <c r="BO18" s="1383"/>
      <c r="BP18" s="1383"/>
      <c r="BQ18" s="1383"/>
      <c r="BR18" s="1383"/>
      <c r="BS18" s="406"/>
      <c r="BT18" s="1472"/>
      <c r="BU18" s="1462"/>
      <c r="BV18" s="1462"/>
      <c r="BW18" s="1462"/>
      <c r="BX18" s="1462"/>
      <c r="BY18" s="1462"/>
      <c r="BZ18" s="1462"/>
      <c r="CA18" s="1462"/>
      <c r="CB18" s="1462"/>
      <c r="CC18" s="1462"/>
      <c r="CD18" s="1462"/>
      <c r="CE18" s="1462"/>
      <c r="CF18" s="1463"/>
    </row>
    <row r="19" spans="1:84" ht="13.5" customHeight="1">
      <c r="A19" s="393"/>
      <c r="B19" s="394"/>
      <c r="C19" s="481"/>
      <c r="D19" s="478"/>
      <c r="E19" s="478"/>
      <c r="F19" s="478"/>
      <c r="G19" s="478"/>
      <c r="H19" s="478"/>
      <c r="I19" s="397"/>
      <c r="J19" s="397"/>
      <c r="K19" s="397"/>
      <c r="L19" s="397"/>
      <c r="M19" s="397"/>
      <c r="N19" s="397"/>
      <c r="O19" s="397"/>
      <c r="P19" s="397"/>
      <c r="Q19" s="397"/>
      <c r="R19" s="397"/>
      <c r="S19" s="397"/>
      <c r="T19" s="397"/>
      <c r="U19" s="397"/>
      <c r="V19" s="397"/>
      <c r="W19" s="397"/>
      <c r="X19" s="397"/>
      <c r="Y19" s="430"/>
      <c r="Z19" s="430"/>
      <c r="AA19" s="430"/>
      <c r="AB19" s="430"/>
      <c r="AC19" s="450"/>
      <c r="AD19" s="397"/>
      <c r="AE19" s="397"/>
      <c r="AF19" s="397"/>
      <c r="AG19" s="397"/>
      <c r="AH19" s="397"/>
      <c r="AI19" s="397"/>
      <c r="AJ19" s="397"/>
      <c r="AK19" s="397"/>
      <c r="AL19" s="397"/>
      <c r="AM19" s="397"/>
      <c r="AN19" s="397"/>
      <c r="AO19" s="397"/>
      <c r="AP19" s="397"/>
      <c r="AQ19" s="397"/>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row>
    <row r="20" spans="1:84" ht="13.5" customHeight="1">
      <c r="A20" s="393"/>
      <c r="B20" s="394"/>
      <c r="C20" s="481"/>
      <c r="D20" s="478"/>
      <c r="E20" s="478"/>
      <c r="F20" s="478"/>
      <c r="G20" s="478"/>
      <c r="H20" s="478"/>
      <c r="I20" s="397"/>
      <c r="J20" s="397"/>
      <c r="K20" s="397"/>
      <c r="L20" s="397"/>
      <c r="M20" s="397"/>
      <c r="N20" s="397"/>
      <c r="O20" s="397"/>
      <c r="P20" s="397"/>
      <c r="Q20" s="397"/>
      <c r="R20" s="397"/>
      <c r="S20" s="397"/>
      <c r="T20" s="397"/>
      <c r="U20" s="397"/>
      <c r="V20" s="397"/>
      <c r="W20" s="397"/>
      <c r="X20" s="397"/>
      <c r="Y20" s="1489" t="s">
        <v>376</v>
      </c>
      <c r="Z20" s="1489"/>
      <c r="AA20" s="1489"/>
      <c r="AB20" s="1489"/>
      <c r="AC20" s="450"/>
      <c r="AD20" s="1652"/>
      <c r="AE20" s="1652"/>
      <c r="AF20" s="1652"/>
      <c r="AG20" s="1652"/>
      <c r="AH20" s="1652"/>
      <c r="AI20" s="1652"/>
      <c r="AJ20" s="1652"/>
      <c r="AK20" s="1652"/>
      <c r="AL20" s="1652"/>
      <c r="AM20" s="1652"/>
      <c r="AN20" s="1652"/>
      <c r="AO20" s="1652"/>
      <c r="AP20" s="1652"/>
      <c r="AQ20" s="482"/>
      <c r="AR20" s="401"/>
      <c r="AS20" s="1396" t="s">
        <v>401</v>
      </c>
      <c r="AT20" s="1396"/>
      <c r="AU20" s="1396"/>
      <c r="AV20" s="1396"/>
      <c r="AW20" s="1396"/>
      <c r="AX20" s="402"/>
      <c r="AY20" s="1405" t="s">
        <v>436</v>
      </c>
      <c r="AZ20" s="1406"/>
      <c r="BA20" s="1406"/>
      <c r="BB20" s="1406"/>
      <c r="BC20" s="1406"/>
      <c r="BD20" s="1406"/>
      <c r="BE20" s="1406"/>
      <c r="BF20" s="1406"/>
      <c r="BG20" s="1406"/>
      <c r="BH20" s="1407"/>
      <c r="BI20" s="1405" t="s">
        <v>403</v>
      </c>
      <c r="BJ20" s="1406"/>
      <c r="BK20" s="1406"/>
      <c r="BL20" s="1406"/>
      <c r="BM20" s="1406"/>
      <c r="BN20" s="1406"/>
      <c r="BO20" s="1406"/>
      <c r="BP20" s="1406"/>
      <c r="BQ20" s="1406"/>
      <c r="BR20" s="1406"/>
      <c r="BS20" s="1406"/>
      <c r="BT20" s="1406"/>
      <c r="BU20" s="1406"/>
      <c r="BV20" s="1407"/>
      <c r="BW20" s="1405" t="s">
        <v>404</v>
      </c>
      <c r="BX20" s="1406"/>
      <c r="BY20" s="1406"/>
      <c r="BZ20" s="1406"/>
      <c r="CA20" s="1406"/>
      <c r="CB20" s="1406"/>
      <c r="CC20" s="1406"/>
      <c r="CD20" s="1406"/>
      <c r="CE20" s="1406"/>
      <c r="CF20" s="1407"/>
    </row>
    <row r="21" spans="1:84" ht="13.5" customHeight="1">
      <c r="A21" s="393"/>
      <c r="B21" s="394"/>
      <c r="C21" s="1656" t="s">
        <v>497</v>
      </c>
      <c r="D21" s="1656"/>
      <c r="E21" s="1656"/>
      <c r="F21" s="1656"/>
      <c r="G21" s="1656"/>
      <c r="H21" s="1656"/>
      <c r="I21" s="1656"/>
      <c r="J21" s="1656"/>
      <c r="K21" s="1656"/>
      <c r="L21" s="1656"/>
      <c r="M21" s="1656"/>
      <c r="N21" s="1656"/>
      <c r="O21" s="1656"/>
      <c r="P21" s="1656"/>
      <c r="Q21" s="1656"/>
      <c r="R21" s="1656"/>
      <c r="S21" s="1656"/>
      <c r="T21" s="1656"/>
      <c r="U21" s="1656"/>
      <c r="V21" s="1656"/>
      <c r="W21" s="1656"/>
      <c r="X21" s="1656"/>
      <c r="Y21" s="1656"/>
      <c r="Z21" s="1656"/>
      <c r="AA21" s="1656"/>
      <c r="AB21" s="1656"/>
      <c r="AC21" s="1656"/>
      <c r="AD21" s="1656"/>
      <c r="AE21" s="1656"/>
      <c r="AF21" s="1656"/>
      <c r="AG21" s="1656"/>
      <c r="AH21" s="1656"/>
      <c r="AI21" s="1656"/>
      <c r="AJ21" s="1656"/>
      <c r="AK21" s="1656"/>
      <c r="AL21" s="1656"/>
      <c r="AM21" s="1656"/>
      <c r="AN21" s="1656"/>
      <c r="AO21" s="1656"/>
      <c r="AP21" s="1656"/>
      <c r="AQ21" s="483"/>
      <c r="AR21" s="403"/>
      <c r="AS21" s="1397"/>
      <c r="AT21" s="1397"/>
      <c r="AU21" s="1397"/>
      <c r="AV21" s="1397"/>
      <c r="AW21" s="1397"/>
      <c r="AX21" s="404"/>
      <c r="AY21" s="1408"/>
      <c r="AZ21" s="1409"/>
      <c r="BA21" s="1409"/>
      <c r="BB21" s="1409"/>
      <c r="BC21" s="1409"/>
      <c r="BD21" s="1409"/>
      <c r="BE21" s="1409"/>
      <c r="BF21" s="1409"/>
      <c r="BG21" s="1409"/>
      <c r="BH21" s="1410"/>
      <c r="BI21" s="1408"/>
      <c r="BJ21" s="1409"/>
      <c r="BK21" s="1409"/>
      <c r="BL21" s="1409"/>
      <c r="BM21" s="1409"/>
      <c r="BN21" s="1409"/>
      <c r="BO21" s="1409"/>
      <c r="BP21" s="1409"/>
      <c r="BQ21" s="1409"/>
      <c r="BR21" s="1409"/>
      <c r="BS21" s="1409"/>
      <c r="BT21" s="1409"/>
      <c r="BU21" s="1409"/>
      <c r="BV21" s="1410"/>
      <c r="BW21" s="1408"/>
      <c r="BX21" s="1409"/>
      <c r="BY21" s="1409"/>
      <c r="BZ21" s="1409"/>
      <c r="CA21" s="1409"/>
      <c r="CB21" s="1409"/>
      <c r="CC21" s="1409"/>
      <c r="CD21" s="1409"/>
      <c r="CE21" s="1409"/>
      <c r="CF21" s="1410"/>
    </row>
    <row r="22" spans="1:84" ht="13.5" customHeight="1">
      <c r="A22" s="393"/>
      <c r="B22" s="394"/>
      <c r="C22" s="1657"/>
      <c r="D22" s="1657"/>
      <c r="E22" s="1657"/>
      <c r="F22" s="1657"/>
      <c r="G22" s="1657"/>
      <c r="H22" s="1657"/>
      <c r="I22" s="1657"/>
      <c r="J22" s="1657"/>
      <c r="K22" s="1657"/>
      <c r="L22" s="1657"/>
      <c r="M22" s="1657"/>
      <c r="N22" s="1657"/>
      <c r="O22" s="1657"/>
      <c r="P22" s="1657"/>
      <c r="Q22" s="1657"/>
      <c r="R22" s="1657"/>
      <c r="S22" s="1657"/>
      <c r="T22" s="1657"/>
      <c r="U22" s="1657"/>
      <c r="V22" s="1657"/>
      <c r="W22" s="1657"/>
      <c r="X22" s="1657"/>
      <c r="Y22" s="1657"/>
      <c r="Z22" s="1657"/>
      <c r="AA22" s="1657"/>
      <c r="AB22" s="1657"/>
      <c r="AC22" s="1657"/>
      <c r="AD22" s="1657"/>
      <c r="AE22" s="1657"/>
      <c r="AF22" s="1657"/>
      <c r="AG22" s="1657"/>
      <c r="AH22" s="1657"/>
      <c r="AI22" s="1657"/>
      <c r="AJ22" s="1657"/>
      <c r="AK22" s="1657"/>
      <c r="AL22" s="1657"/>
      <c r="AM22" s="1657"/>
      <c r="AN22" s="1657"/>
      <c r="AO22" s="1657"/>
      <c r="AP22" s="1657"/>
      <c r="AQ22" s="484"/>
      <c r="AR22" s="403"/>
      <c r="AS22" s="1397"/>
      <c r="AT22" s="1397"/>
      <c r="AU22" s="1397"/>
      <c r="AV22" s="1397"/>
      <c r="AW22" s="1397"/>
      <c r="AX22" s="404"/>
      <c r="AY22" s="1658" t="s">
        <v>407</v>
      </c>
      <c r="AZ22" s="1659"/>
      <c r="BA22" s="1659"/>
      <c r="BB22" s="1659"/>
      <c r="BC22" s="1659"/>
      <c r="BD22" s="1659"/>
      <c r="BE22" s="1659"/>
      <c r="BF22" s="1659"/>
      <c r="BG22" s="1659"/>
      <c r="BH22" s="1660"/>
      <c r="BI22" s="1664" t="s">
        <v>408</v>
      </c>
      <c r="BJ22" s="1665"/>
      <c r="BK22" s="1665"/>
      <c r="BL22" s="1665"/>
      <c r="BM22" s="1665"/>
      <c r="BN22" s="1666" t="s">
        <v>409</v>
      </c>
      <c r="BO22" s="1667"/>
      <c r="BP22" s="1667"/>
      <c r="BQ22" s="1667"/>
      <c r="BR22" s="1667"/>
      <c r="BS22" s="1667"/>
      <c r="BT22" s="1667"/>
      <c r="BU22" s="1667"/>
      <c r="BV22" s="1668"/>
      <c r="BW22" s="1658" t="s">
        <v>410</v>
      </c>
      <c r="BX22" s="1602"/>
      <c r="BY22" s="1602"/>
      <c r="BZ22" s="1602"/>
      <c r="CA22" s="1602"/>
      <c r="CB22" s="1602"/>
      <c r="CC22" s="1602"/>
      <c r="CD22" s="1602"/>
      <c r="CE22" s="1602"/>
      <c r="CF22" s="1603"/>
    </row>
    <row r="23" spans="1:84" ht="13.5" customHeight="1">
      <c r="A23" s="393"/>
      <c r="B23" s="401"/>
      <c r="C23" s="1414" t="s">
        <v>406</v>
      </c>
      <c r="D23" s="1414"/>
      <c r="E23" s="1414"/>
      <c r="F23" s="1414"/>
      <c r="G23" s="1414"/>
      <c r="H23" s="402"/>
      <c r="I23" s="1491"/>
      <c r="J23" s="1451"/>
      <c r="K23" s="1451"/>
      <c r="L23" s="1451"/>
      <c r="M23" s="1451"/>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c r="AL23" s="1451"/>
      <c r="AM23" s="1451"/>
      <c r="AN23" s="1451"/>
      <c r="AO23" s="1451"/>
      <c r="AP23" s="1452"/>
      <c r="AQ23" s="397"/>
      <c r="AR23" s="403"/>
      <c r="AS23" s="1397"/>
      <c r="AT23" s="1397"/>
      <c r="AU23" s="1397"/>
      <c r="AV23" s="1397"/>
      <c r="AW23" s="1397"/>
      <c r="AX23" s="404"/>
      <c r="AY23" s="1661"/>
      <c r="AZ23" s="1662"/>
      <c r="BA23" s="1662"/>
      <c r="BB23" s="1662"/>
      <c r="BC23" s="1662"/>
      <c r="BD23" s="1662"/>
      <c r="BE23" s="1662"/>
      <c r="BF23" s="1662"/>
      <c r="BG23" s="1662"/>
      <c r="BH23" s="1663"/>
      <c r="BI23" s="1676" t="s">
        <v>411</v>
      </c>
      <c r="BJ23" s="1677"/>
      <c r="BK23" s="1677"/>
      <c r="BL23" s="1677"/>
      <c r="BM23" s="1677"/>
      <c r="BN23" s="1669"/>
      <c r="BO23" s="1669"/>
      <c r="BP23" s="1669"/>
      <c r="BQ23" s="1669"/>
      <c r="BR23" s="1669"/>
      <c r="BS23" s="1669"/>
      <c r="BT23" s="1669"/>
      <c r="BU23" s="1669"/>
      <c r="BV23" s="1670"/>
      <c r="BW23" s="1604"/>
      <c r="BX23" s="1605"/>
      <c r="BY23" s="1605"/>
      <c r="BZ23" s="1605"/>
      <c r="CA23" s="1605"/>
      <c r="CB23" s="1605"/>
      <c r="CC23" s="1605"/>
      <c r="CD23" s="1605"/>
      <c r="CE23" s="1605"/>
      <c r="CF23" s="1606"/>
    </row>
    <row r="24" spans="1:84" ht="13.5" customHeight="1">
      <c r="A24" s="393"/>
      <c r="B24" s="403"/>
      <c r="C24" s="1415"/>
      <c r="D24" s="1415"/>
      <c r="E24" s="1415"/>
      <c r="F24" s="1415"/>
      <c r="G24" s="1415"/>
      <c r="H24" s="404"/>
      <c r="I24" s="1492"/>
      <c r="J24" s="1479"/>
      <c r="K24" s="1479"/>
      <c r="L24" s="1479"/>
      <c r="M24" s="1479"/>
      <c r="N24" s="1479"/>
      <c r="O24" s="1479"/>
      <c r="P24" s="1479"/>
      <c r="Q24" s="1479"/>
      <c r="R24" s="1479"/>
      <c r="S24" s="1479"/>
      <c r="T24" s="1479"/>
      <c r="U24" s="1479"/>
      <c r="V24" s="1479"/>
      <c r="W24" s="1479"/>
      <c r="X24" s="1479"/>
      <c r="Y24" s="1479"/>
      <c r="Z24" s="1479"/>
      <c r="AA24" s="1479"/>
      <c r="AB24" s="1479"/>
      <c r="AC24" s="1479"/>
      <c r="AD24" s="1479"/>
      <c r="AE24" s="1479"/>
      <c r="AF24" s="1479"/>
      <c r="AG24" s="1479"/>
      <c r="AH24" s="1479"/>
      <c r="AI24" s="1479"/>
      <c r="AJ24" s="1479"/>
      <c r="AK24" s="1479"/>
      <c r="AL24" s="1479"/>
      <c r="AM24" s="1479"/>
      <c r="AN24" s="1479"/>
      <c r="AO24" s="1479"/>
      <c r="AP24" s="1493"/>
      <c r="AQ24" s="397"/>
      <c r="AR24" s="403"/>
      <c r="AS24" s="1397"/>
      <c r="AT24" s="1397"/>
      <c r="AU24" s="1397"/>
      <c r="AV24" s="1397"/>
      <c r="AW24" s="1397"/>
      <c r="AX24" s="404"/>
      <c r="AY24" s="1417" t="s">
        <v>407</v>
      </c>
      <c r="AZ24" s="1418"/>
      <c r="BA24" s="1418"/>
      <c r="BB24" s="1418"/>
      <c r="BC24" s="1418"/>
      <c r="BD24" s="1418"/>
      <c r="BE24" s="1418"/>
      <c r="BF24" s="1418"/>
      <c r="BG24" s="1418"/>
      <c r="BH24" s="1419"/>
      <c r="BI24" s="1423" t="s">
        <v>408</v>
      </c>
      <c r="BJ24" s="1424"/>
      <c r="BK24" s="1424"/>
      <c r="BL24" s="1424"/>
      <c r="BM24" s="1424"/>
      <c r="BN24" s="1425" t="s">
        <v>409</v>
      </c>
      <c r="BO24" s="1426"/>
      <c r="BP24" s="1426"/>
      <c r="BQ24" s="1426"/>
      <c r="BR24" s="1426"/>
      <c r="BS24" s="1426"/>
      <c r="BT24" s="1426"/>
      <c r="BU24" s="1426"/>
      <c r="BV24" s="1427"/>
      <c r="BW24" s="1417" t="s">
        <v>410</v>
      </c>
      <c r="BX24" s="1430"/>
      <c r="BY24" s="1430"/>
      <c r="BZ24" s="1430"/>
      <c r="CA24" s="1430"/>
      <c r="CB24" s="1430"/>
      <c r="CC24" s="1430"/>
      <c r="CD24" s="1430"/>
      <c r="CE24" s="1430"/>
      <c r="CF24" s="1431"/>
    </row>
    <row r="25" spans="1:84" ht="13.5" customHeight="1">
      <c r="A25" s="393"/>
      <c r="B25" s="405"/>
      <c r="C25" s="1416"/>
      <c r="D25" s="1416"/>
      <c r="E25" s="1416"/>
      <c r="F25" s="1416"/>
      <c r="G25" s="1416"/>
      <c r="H25" s="406"/>
      <c r="I25" s="1453"/>
      <c r="J25" s="1394"/>
      <c r="K25" s="1394"/>
      <c r="L25" s="1394"/>
      <c r="M25" s="1394"/>
      <c r="N25" s="1394"/>
      <c r="O25" s="1394"/>
      <c r="P25" s="1394"/>
      <c r="Q25" s="1394"/>
      <c r="R25" s="1394"/>
      <c r="S25" s="1394"/>
      <c r="T25" s="1394"/>
      <c r="U25" s="1394"/>
      <c r="V25" s="1394"/>
      <c r="W25" s="1394"/>
      <c r="X25" s="1394"/>
      <c r="Y25" s="1394"/>
      <c r="Z25" s="1394"/>
      <c r="AA25" s="1394"/>
      <c r="AB25" s="1394"/>
      <c r="AC25" s="1394"/>
      <c r="AD25" s="1394"/>
      <c r="AE25" s="1394"/>
      <c r="AF25" s="1394"/>
      <c r="AG25" s="1394"/>
      <c r="AH25" s="1394"/>
      <c r="AI25" s="1394"/>
      <c r="AJ25" s="1394"/>
      <c r="AK25" s="1394"/>
      <c r="AL25" s="1394"/>
      <c r="AM25" s="1394"/>
      <c r="AN25" s="1394"/>
      <c r="AO25" s="1394"/>
      <c r="AP25" s="1454"/>
      <c r="AQ25" s="397"/>
      <c r="AR25" s="405"/>
      <c r="AS25" s="1398"/>
      <c r="AT25" s="1398"/>
      <c r="AU25" s="1398"/>
      <c r="AV25" s="1398"/>
      <c r="AW25" s="1398"/>
      <c r="AX25" s="406"/>
      <c r="AY25" s="1420"/>
      <c r="AZ25" s="1421"/>
      <c r="BA25" s="1421"/>
      <c r="BB25" s="1421"/>
      <c r="BC25" s="1421"/>
      <c r="BD25" s="1421"/>
      <c r="BE25" s="1421"/>
      <c r="BF25" s="1421"/>
      <c r="BG25" s="1421"/>
      <c r="BH25" s="1422"/>
      <c r="BI25" s="1459" t="s">
        <v>411</v>
      </c>
      <c r="BJ25" s="1460"/>
      <c r="BK25" s="1460"/>
      <c r="BL25" s="1460"/>
      <c r="BM25" s="1460"/>
      <c r="BN25" s="1428"/>
      <c r="BO25" s="1428"/>
      <c r="BP25" s="1428"/>
      <c r="BQ25" s="1428"/>
      <c r="BR25" s="1428"/>
      <c r="BS25" s="1428"/>
      <c r="BT25" s="1428"/>
      <c r="BU25" s="1428"/>
      <c r="BV25" s="1429"/>
      <c r="BW25" s="1432"/>
      <c r="BX25" s="1433"/>
      <c r="BY25" s="1433"/>
      <c r="BZ25" s="1433"/>
      <c r="CA25" s="1433"/>
      <c r="CB25" s="1433"/>
      <c r="CC25" s="1433"/>
      <c r="CD25" s="1433"/>
      <c r="CE25" s="1433"/>
      <c r="CF25" s="1434"/>
    </row>
    <row r="26" spans="1:84" ht="13.5" customHeight="1">
      <c r="A26" s="393"/>
      <c r="B26" s="401"/>
      <c r="C26" s="1381" t="s">
        <v>412</v>
      </c>
      <c r="D26" s="1381"/>
      <c r="E26" s="1381"/>
      <c r="F26" s="1381"/>
      <c r="G26" s="1381"/>
      <c r="H26" s="402"/>
      <c r="I26" s="1435" t="s">
        <v>413</v>
      </c>
      <c r="J26" s="1436"/>
      <c r="K26" s="1436"/>
      <c r="L26" s="1436"/>
      <c r="M26" s="1436"/>
      <c r="N26" s="1436"/>
      <c r="O26" s="1436"/>
      <c r="P26" s="1436"/>
      <c r="Q26" s="1436"/>
      <c r="R26" s="1436"/>
      <c r="S26" s="1436"/>
      <c r="T26" s="1436"/>
      <c r="U26" s="1436"/>
      <c r="V26" s="1437"/>
      <c r="W26" s="408"/>
      <c r="X26" s="1381" t="s">
        <v>58</v>
      </c>
      <c r="Y26" s="1381"/>
      <c r="Z26" s="1381"/>
      <c r="AA26" s="1381"/>
      <c r="AB26" s="1381"/>
      <c r="AC26" s="402"/>
      <c r="AD26" s="1435" t="s">
        <v>414</v>
      </c>
      <c r="AE26" s="1457"/>
      <c r="AF26" s="1457"/>
      <c r="AG26" s="1457"/>
      <c r="AH26" s="1457"/>
      <c r="AI26" s="1457"/>
      <c r="AJ26" s="1457"/>
      <c r="AK26" s="1457"/>
      <c r="AL26" s="1457"/>
      <c r="AM26" s="1457"/>
      <c r="AN26" s="1457"/>
      <c r="AO26" s="1457"/>
      <c r="AP26" s="1458"/>
      <c r="AQ26" s="441"/>
      <c r="AR26" s="394"/>
      <c r="AS26" s="394"/>
      <c r="AT26" s="394"/>
      <c r="AU26" s="394"/>
      <c r="AV26" s="394"/>
      <c r="AW26" s="394"/>
      <c r="AX26" s="394"/>
      <c r="AY26" s="394"/>
      <c r="AZ26" s="394"/>
      <c r="BA26" s="394"/>
      <c r="BB26" s="394"/>
      <c r="BC26" s="394"/>
      <c r="BD26" s="394"/>
      <c r="BE26" s="394"/>
      <c r="BF26" s="394"/>
      <c r="BG26" s="394"/>
      <c r="BH26" s="394"/>
      <c r="BI26" s="394"/>
      <c r="BJ26" s="394"/>
      <c r="BK26" s="394"/>
      <c r="BL26" s="394"/>
      <c r="BM26" s="394"/>
      <c r="BN26" s="394"/>
      <c r="BO26" s="394"/>
      <c r="BP26" s="394"/>
      <c r="BQ26" s="394"/>
      <c r="BR26" s="394"/>
      <c r="BS26" s="394"/>
      <c r="BT26" s="394"/>
      <c r="BU26" s="394"/>
      <c r="BV26" s="394"/>
      <c r="BW26" s="394"/>
      <c r="BX26" s="394"/>
      <c r="BY26" s="394"/>
      <c r="BZ26" s="394"/>
      <c r="CA26" s="394"/>
      <c r="CB26" s="394"/>
      <c r="CC26" s="394"/>
      <c r="CD26" s="394"/>
      <c r="CE26" s="394"/>
      <c r="CF26" s="394"/>
    </row>
    <row r="27" spans="1:84" ht="13.5" customHeight="1">
      <c r="A27" s="393"/>
      <c r="B27" s="405"/>
      <c r="C27" s="1383"/>
      <c r="D27" s="1383"/>
      <c r="E27" s="1383"/>
      <c r="F27" s="1383"/>
      <c r="G27" s="1383"/>
      <c r="H27" s="406"/>
      <c r="I27" s="1438"/>
      <c r="J27" s="1439"/>
      <c r="K27" s="1439"/>
      <c r="L27" s="1439"/>
      <c r="M27" s="1439"/>
      <c r="N27" s="1439"/>
      <c r="O27" s="1439"/>
      <c r="P27" s="1439"/>
      <c r="Q27" s="1439"/>
      <c r="R27" s="1439"/>
      <c r="S27" s="1439"/>
      <c r="T27" s="1439"/>
      <c r="U27" s="1439"/>
      <c r="V27" s="1440"/>
      <c r="W27" s="412"/>
      <c r="X27" s="1382"/>
      <c r="Y27" s="1382"/>
      <c r="Z27" s="1382"/>
      <c r="AA27" s="1382"/>
      <c r="AB27" s="1382"/>
      <c r="AC27" s="404"/>
      <c r="AD27" s="1499"/>
      <c r="AE27" s="1497"/>
      <c r="AF27" s="1497"/>
      <c r="AG27" s="1497"/>
      <c r="AH27" s="1497"/>
      <c r="AI27" s="1497"/>
      <c r="AJ27" s="1497"/>
      <c r="AK27" s="1497"/>
      <c r="AL27" s="1497"/>
      <c r="AM27" s="1497"/>
      <c r="AN27" s="1497"/>
      <c r="AO27" s="1497"/>
      <c r="AP27" s="1498"/>
      <c r="AQ27" s="441"/>
      <c r="AR27" s="401"/>
      <c r="AS27" s="1505" t="s">
        <v>453</v>
      </c>
      <c r="AT27" s="1505"/>
      <c r="AU27" s="1505"/>
      <c r="AV27" s="1505"/>
      <c r="AW27" s="1505"/>
      <c r="AX27" s="402"/>
      <c r="AY27" s="447" t="s">
        <v>444</v>
      </c>
      <c r="AZ27" s="1505" t="s">
        <v>445</v>
      </c>
      <c r="BA27" s="1505"/>
      <c r="BB27" s="1505"/>
      <c r="BC27" s="1505"/>
      <c r="BD27" s="443"/>
      <c r="BE27" s="1505" t="s">
        <v>446</v>
      </c>
      <c r="BF27" s="1505"/>
      <c r="BG27" s="1505"/>
      <c r="BH27" s="1505"/>
      <c r="BI27" s="1505"/>
      <c r="BJ27" s="1505"/>
      <c r="BK27" s="1505"/>
      <c r="BL27" s="1505"/>
      <c r="BM27" s="1505"/>
      <c r="BN27" s="1505"/>
      <c r="BO27" s="1508" t="s">
        <v>447</v>
      </c>
      <c r="BP27" s="1508"/>
      <c r="BQ27" s="1508"/>
      <c r="BR27" s="1508"/>
      <c r="BS27" s="1508"/>
      <c r="BT27" s="1508"/>
      <c r="BU27" s="1508"/>
      <c r="BV27" s="1508"/>
      <c r="BW27" s="1508"/>
      <c r="BX27" s="1505" t="s">
        <v>448</v>
      </c>
      <c r="BY27" s="1505"/>
      <c r="BZ27" s="1505"/>
      <c r="CA27" s="1505"/>
      <c r="CB27" s="1505"/>
      <c r="CC27" s="1505"/>
      <c r="CD27" s="1505"/>
      <c r="CE27" s="1505"/>
      <c r="CF27" s="1509"/>
    </row>
    <row r="28" spans="1:84" ht="13.5" customHeight="1">
      <c r="A28" s="393"/>
      <c r="B28" s="403"/>
      <c r="C28" s="1382" t="s">
        <v>437</v>
      </c>
      <c r="D28" s="1382"/>
      <c r="E28" s="1382"/>
      <c r="F28" s="1382"/>
      <c r="G28" s="1382"/>
      <c r="H28" s="404"/>
      <c r="I28" s="1464" t="s">
        <v>417</v>
      </c>
      <c r="J28" s="1465"/>
      <c r="K28" s="1465"/>
      <c r="L28" s="1465"/>
      <c r="M28" s="1465"/>
      <c r="N28" s="1465"/>
      <c r="O28" s="1465"/>
      <c r="P28" s="1465"/>
      <c r="Q28" s="1465"/>
      <c r="R28" s="1465"/>
      <c r="S28" s="1465"/>
      <c r="T28" s="1465"/>
      <c r="U28" s="1465"/>
      <c r="V28" s="1466"/>
      <c r="W28" s="412"/>
      <c r="X28" s="1382"/>
      <c r="Y28" s="1382"/>
      <c r="Z28" s="1382"/>
      <c r="AA28" s="1382"/>
      <c r="AB28" s="1382"/>
      <c r="AC28" s="404"/>
      <c r="AD28" s="1496" t="s">
        <v>415</v>
      </c>
      <c r="AE28" s="1497"/>
      <c r="AF28" s="1497"/>
      <c r="AG28" s="1497"/>
      <c r="AH28" s="1497"/>
      <c r="AI28" s="1497"/>
      <c r="AJ28" s="1497"/>
      <c r="AK28" s="1497"/>
      <c r="AL28" s="1497"/>
      <c r="AM28" s="1497"/>
      <c r="AN28" s="1497"/>
      <c r="AO28" s="1497"/>
      <c r="AP28" s="1498"/>
      <c r="AQ28" s="441"/>
      <c r="AR28" s="403"/>
      <c r="AS28" s="1506"/>
      <c r="AT28" s="1506"/>
      <c r="AU28" s="1506"/>
      <c r="AV28" s="1506"/>
      <c r="AW28" s="1506"/>
      <c r="AX28" s="404"/>
      <c r="AY28" s="448"/>
      <c r="AZ28" s="1506"/>
      <c r="BA28" s="1506"/>
      <c r="BB28" s="1506"/>
      <c r="BC28" s="1506"/>
      <c r="BD28" s="449"/>
      <c r="BE28" s="1507"/>
      <c r="BF28" s="1507"/>
      <c r="BG28" s="1507"/>
      <c r="BH28" s="1507"/>
      <c r="BI28" s="1507"/>
      <c r="BJ28" s="1507"/>
      <c r="BK28" s="1507"/>
      <c r="BL28" s="1507"/>
      <c r="BM28" s="1507"/>
      <c r="BN28" s="1507"/>
      <c r="BO28" s="1508"/>
      <c r="BP28" s="1508"/>
      <c r="BQ28" s="1508"/>
      <c r="BR28" s="1508"/>
      <c r="BS28" s="1508"/>
      <c r="BT28" s="1508"/>
      <c r="BU28" s="1508"/>
      <c r="BV28" s="1508"/>
      <c r="BW28" s="1508"/>
      <c r="BX28" s="1507"/>
      <c r="BY28" s="1507"/>
      <c r="BZ28" s="1507"/>
      <c r="CA28" s="1507"/>
      <c r="CB28" s="1507"/>
      <c r="CC28" s="1507"/>
      <c r="CD28" s="1507"/>
      <c r="CE28" s="1507"/>
      <c r="CF28" s="1510"/>
    </row>
    <row r="29" spans="1:84" ht="13.5" customHeight="1">
      <c r="A29" s="393"/>
      <c r="B29" s="405"/>
      <c r="C29" s="1383"/>
      <c r="D29" s="1383"/>
      <c r="E29" s="1383"/>
      <c r="F29" s="1383"/>
      <c r="G29" s="1383"/>
      <c r="H29" s="406"/>
      <c r="I29" s="1467"/>
      <c r="J29" s="1468"/>
      <c r="K29" s="1468"/>
      <c r="L29" s="1468"/>
      <c r="M29" s="1468"/>
      <c r="N29" s="1468"/>
      <c r="O29" s="1468"/>
      <c r="P29" s="1468"/>
      <c r="Q29" s="1468"/>
      <c r="R29" s="1468"/>
      <c r="S29" s="1468"/>
      <c r="T29" s="1468"/>
      <c r="U29" s="1468"/>
      <c r="V29" s="1469"/>
      <c r="W29" s="409"/>
      <c r="X29" s="1383"/>
      <c r="Y29" s="1383"/>
      <c r="Z29" s="1383"/>
      <c r="AA29" s="1383"/>
      <c r="AB29" s="1383"/>
      <c r="AC29" s="406"/>
      <c r="AD29" s="1472"/>
      <c r="AE29" s="1462"/>
      <c r="AF29" s="1462"/>
      <c r="AG29" s="1462"/>
      <c r="AH29" s="1462"/>
      <c r="AI29" s="1462"/>
      <c r="AJ29" s="1462"/>
      <c r="AK29" s="1462"/>
      <c r="AL29" s="1462"/>
      <c r="AM29" s="1462"/>
      <c r="AN29" s="1462"/>
      <c r="AO29" s="1462"/>
      <c r="AP29" s="1463"/>
      <c r="AQ29" s="482"/>
      <c r="AR29" s="403"/>
      <c r="AS29" s="1506"/>
      <c r="AT29" s="1506"/>
      <c r="AU29" s="1506"/>
      <c r="AV29" s="1506"/>
      <c r="AW29" s="1506"/>
      <c r="AX29" s="404"/>
      <c r="AY29" s="450"/>
      <c r="AZ29" s="1506"/>
      <c r="BA29" s="1506"/>
      <c r="BB29" s="1506"/>
      <c r="BC29" s="1506"/>
      <c r="BD29" s="404"/>
      <c r="BE29" s="1671" t="s">
        <v>450</v>
      </c>
      <c r="BF29" s="1671"/>
      <c r="BG29" s="1671"/>
      <c r="BH29" s="1671"/>
      <c r="BI29" s="1671"/>
      <c r="BJ29" s="1671"/>
      <c r="BK29" s="1671"/>
      <c r="BL29" s="1671"/>
      <c r="BM29" s="1671"/>
      <c r="BN29" s="1671"/>
      <c r="BO29" s="1673" t="s">
        <v>450</v>
      </c>
      <c r="BP29" s="1673"/>
      <c r="BQ29" s="1673"/>
      <c r="BR29" s="1673"/>
      <c r="BS29" s="1673"/>
      <c r="BT29" s="1673"/>
      <c r="BU29" s="1673"/>
      <c r="BV29" s="1673"/>
      <c r="BW29" s="1673"/>
      <c r="BX29" s="1671" t="s">
        <v>450</v>
      </c>
      <c r="BY29" s="1671"/>
      <c r="BZ29" s="1671"/>
      <c r="CA29" s="1671"/>
      <c r="CB29" s="1671"/>
      <c r="CC29" s="1671"/>
      <c r="CD29" s="1671"/>
      <c r="CE29" s="1671"/>
      <c r="CF29" s="1674"/>
    </row>
    <row r="30" spans="1:84" ht="13.5" customHeight="1">
      <c r="A30" s="393"/>
      <c r="B30" s="394"/>
      <c r="C30" s="481"/>
      <c r="D30" s="478"/>
      <c r="E30" s="478"/>
      <c r="F30" s="478"/>
      <c r="G30" s="478"/>
      <c r="H30" s="478"/>
      <c r="I30" s="397"/>
      <c r="J30" s="397"/>
      <c r="K30" s="397"/>
      <c r="L30" s="397"/>
      <c r="M30" s="397"/>
      <c r="N30" s="397"/>
      <c r="O30" s="397"/>
      <c r="P30" s="397"/>
      <c r="Q30" s="397"/>
      <c r="R30" s="397"/>
      <c r="S30" s="397"/>
      <c r="T30" s="397"/>
      <c r="U30" s="397"/>
      <c r="V30" s="397"/>
      <c r="W30" s="397"/>
      <c r="X30" s="397"/>
      <c r="Y30" s="485"/>
      <c r="Z30" s="485"/>
      <c r="AA30" s="485"/>
      <c r="AB30" s="485"/>
      <c r="AC30" s="397"/>
      <c r="AD30" s="482"/>
      <c r="AE30" s="482"/>
      <c r="AF30" s="482"/>
      <c r="AG30" s="482"/>
      <c r="AH30" s="482"/>
      <c r="AI30" s="482"/>
      <c r="AJ30" s="482"/>
      <c r="AK30" s="482"/>
      <c r="AL30" s="482"/>
      <c r="AM30" s="482"/>
      <c r="AN30" s="482"/>
      <c r="AO30" s="482"/>
      <c r="AP30" s="482"/>
      <c r="AQ30" s="407"/>
      <c r="AR30" s="403"/>
      <c r="AS30" s="1506"/>
      <c r="AT30" s="1506"/>
      <c r="AU30" s="1506"/>
      <c r="AV30" s="1506"/>
      <c r="AW30" s="1506"/>
      <c r="AX30" s="404"/>
      <c r="AY30" s="450"/>
      <c r="AZ30" s="1506"/>
      <c r="BA30" s="1506"/>
      <c r="BB30" s="1506"/>
      <c r="BC30" s="1506"/>
      <c r="BD30" s="404"/>
      <c r="BE30" s="1672"/>
      <c r="BF30" s="1672"/>
      <c r="BG30" s="1672"/>
      <c r="BH30" s="1672"/>
      <c r="BI30" s="1672"/>
      <c r="BJ30" s="1672"/>
      <c r="BK30" s="1672"/>
      <c r="BL30" s="1672"/>
      <c r="BM30" s="1672"/>
      <c r="BN30" s="1672"/>
      <c r="BO30" s="1673"/>
      <c r="BP30" s="1673"/>
      <c r="BQ30" s="1673"/>
      <c r="BR30" s="1673"/>
      <c r="BS30" s="1673"/>
      <c r="BT30" s="1673"/>
      <c r="BU30" s="1673"/>
      <c r="BV30" s="1673"/>
      <c r="BW30" s="1673"/>
      <c r="BX30" s="1672"/>
      <c r="BY30" s="1672"/>
      <c r="BZ30" s="1672"/>
      <c r="CA30" s="1672"/>
      <c r="CB30" s="1672"/>
      <c r="CC30" s="1672"/>
      <c r="CD30" s="1672"/>
      <c r="CE30" s="1672"/>
      <c r="CF30" s="1675"/>
    </row>
    <row r="31" spans="1:84" ht="13.5" customHeight="1">
      <c r="A31" s="393"/>
      <c r="B31" s="401"/>
      <c r="C31" s="1396" t="s">
        <v>401</v>
      </c>
      <c r="D31" s="1396"/>
      <c r="E31" s="1396"/>
      <c r="F31" s="1396"/>
      <c r="G31" s="1396"/>
      <c r="H31" s="402"/>
      <c r="I31" s="1405" t="s">
        <v>436</v>
      </c>
      <c r="J31" s="1406"/>
      <c r="K31" s="1406"/>
      <c r="L31" s="1406"/>
      <c r="M31" s="1406"/>
      <c r="N31" s="1406"/>
      <c r="O31" s="1406"/>
      <c r="P31" s="1406"/>
      <c r="Q31" s="1406"/>
      <c r="R31" s="1407"/>
      <c r="S31" s="1405" t="s">
        <v>403</v>
      </c>
      <c r="T31" s="1406"/>
      <c r="U31" s="1406"/>
      <c r="V31" s="1406"/>
      <c r="W31" s="1406"/>
      <c r="X31" s="1406"/>
      <c r="Y31" s="1406"/>
      <c r="Z31" s="1406"/>
      <c r="AA31" s="1406"/>
      <c r="AB31" s="1406"/>
      <c r="AC31" s="1406"/>
      <c r="AD31" s="1406"/>
      <c r="AE31" s="1406"/>
      <c r="AF31" s="1407"/>
      <c r="AG31" s="1405" t="s">
        <v>404</v>
      </c>
      <c r="AH31" s="1406"/>
      <c r="AI31" s="1406"/>
      <c r="AJ31" s="1406"/>
      <c r="AK31" s="1406"/>
      <c r="AL31" s="1406"/>
      <c r="AM31" s="1406"/>
      <c r="AN31" s="1406"/>
      <c r="AO31" s="1406"/>
      <c r="AP31" s="1407"/>
      <c r="AQ31" s="407"/>
      <c r="AR31" s="403"/>
      <c r="AS31" s="1506"/>
      <c r="AT31" s="1506"/>
      <c r="AU31" s="1506"/>
      <c r="AV31" s="1506"/>
      <c r="AW31" s="1506"/>
      <c r="AX31" s="404"/>
      <c r="AY31" s="1511" t="s">
        <v>451</v>
      </c>
      <c r="AZ31" s="1430"/>
      <c r="BA31" s="1430"/>
      <c r="BB31" s="1430"/>
      <c r="BC31" s="1430"/>
      <c r="BD31" s="1431"/>
      <c r="BE31" s="1405" t="s">
        <v>452</v>
      </c>
      <c r="BF31" s="1406"/>
      <c r="BG31" s="1406"/>
      <c r="BH31" s="1406"/>
      <c r="BI31" s="1406"/>
      <c r="BJ31" s="1406"/>
      <c r="BK31" s="1406"/>
      <c r="BL31" s="1405" t="s">
        <v>446</v>
      </c>
      <c r="BM31" s="1406"/>
      <c r="BN31" s="1406"/>
      <c r="BO31" s="1406"/>
      <c r="BP31" s="1406"/>
      <c r="BQ31" s="1406"/>
      <c r="BR31" s="1406"/>
      <c r="BS31" s="1407"/>
      <c r="BT31" s="1405" t="s">
        <v>447</v>
      </c>
      <c r="BU31" s="1406"/>
      <c r="BV31" s="1406"/>
      <c r="BW31" s="1406"/>
      <c r="BX31" s="1406"/>
      <c r="BY31" s="1406"/>
      <c r="BZ31" s="1407"/>
      <c r="CA31" s="1405" t="s">
        <v>448</v>
      </c>
      <c r="CB31" s="1406"/>
      <c r="CC31" s="1406"/>
      <c r="CD31" s="1406"/>
      <c r="CE31" s="1406"/>
      <c r="CF31" s="1407"/>
    </row>
    <row r="32" spans="1:84" ht="13.5" customHeight="1">
      <c r="A32" s="393"/>
      <c r="B32" s="403"/>
      <c r="C32" s="1397"/>
      <c r="D32" s="1397"/>
      <c r="E32" s="1397"/>
      <c r="F32" s="1397"/>
      <c r="G32" s="1397"/>
      <c r="H32" s="404"/>
      <c r="I32" s="1408"/>
      <c r="J32" s="1409"/>
      <c r="K32" s="1409"/>
      <c r="L32" s="1409"/>
      <c r="M32" s="1409"/>
      <c r="N32" s="1409"/>
      <c r="O32" s="1409"/>
      <c r="P32" s="1409"/>
      <c r="Q32" s="1409"/>
      <c r="R32" s="1410"/>
      <c r="S32" s="1408"/>
      <c r="T32" s="1409"/>
      <c r="U32" s="1409"/>
      <c r="V32" s="1409"/>
      <c r="W32" s="1409"/>
      <c r="X32" s="1409"/>
      <c r="Y32" s="1409"/>
      <c r="Z32" s="1409"/>
      <c r="AA32" s="1409"/>
      <c r="AB32" s="1409"/>
      <c r="AC32" s="1409"/>
      <c r="AD32" s="1409"/>
      <c r="AE32" s="1409"/>
      <c r="AF32" s="1410"/>
      <c r="AG32" s="1408"/>
      <c r="AH32" s="1409"/>
      <c r="AI32" s="1409"/>
      <c r="AJ32" s="1409"/>
      <c r="AK32" s="1409"/>
      <c r="AL32" s="1409"/>
      <c r="AM32" s="1409"/>
      <c r="AN32" s="1409"/>
      <c r="AO32" s="1409"/>
      <c r="AP32" s="1410"/>
      <c r="AQ32" s="397"/>
      <c r="AR32" s="403"/>
      <c r="AS32" s="1506"/>
      <c r="AT32" s="1506"/>
      <c r="AU32" s="1506"/>
      <c r="AV32" s="1506"/>
      <c r="AW32" s="1506"/>
      <c r="AX32" s="404"/>
      <c r="AY32" s="1522"/>
      <c r="AZ32" s="1393"/>
      <c r="BA32" s="1393"/>
      <c r="BB32" s="1393"/>
      <c r="BC32" s="1393"/>
      <c r="BD32" s="1523"/>
      <c r="BE32" s="1408"/>
      <c r="BF32" s="1409"/>
      <c r="BG32" s="1409"/>
      <c r="BH32" s="1409"/>
      <c r="BI32" s="1409"/>
      <c r="BJ32" s="1409"/>
      <c r="BK32" s="1409"/>
      <c r="BL32" s="1408"/>
      <c r="BM32" s="1409"/>
      <c r="BN32" s="1409"/>
      <c r="BO32" s="1409"/>
      <c r="BP32" s="1409"/>
      <c r="BQ32" s="1409"/>
      <c r="BR32" s="1409"/>
      <c r="BS32" s="1410"/>
      <c r="BT32" s="1408"/>
      <c r="BU32" s="1409"/>
      <c r="BV32" s="1409"/>
      <c r="BW32" s="1409"/>
      <c r="BX32" s="1409"/>
      <c r="BY32" s="1409"/>
      <c r="BZ32" s="1410"/>
      <c r="CA32" s="1408"/>
      <c r="CB32" s="1409"/>
      <c r="CC32" s="1409"/>
      <c r="CD32" s="1409"/>
      <c r="CE32" s="1409"/>
      <c r="CF32" s="1410"/>
    </row>
    <row r="33" spans="1:84" ht="13.5" customHeight="1">
      <c r="A33" s="393"/>
      <c r="B33" s="403"/>
      <c r="C33" s="1397"/>
      <c r="D33" s="1397"/>
      <c r="E33" s="1397"/>
      <c r="F33" s="1397"/>
      <c r="G33" s="1397"/>
      <c r="H33" s="404"/>
      <c r="I33" s="1441" t="s">
        <v>407</v>
      </c>
      <c r="J33" s="1442"/>
      <c r="K33" s="1442"/>
      <c r="L33" s="1442"/>
      <c r="M33" s="1442"/>
      <c r="N33" s="1442"/>
      <c r="O33" s="1442"/>
      <c r="P33" s="1442"/>
      <c r="Q33" s="1442"/>
      <c r="R33" s="1443"/>
      <c r="S33" s="1444" t="s">
        <v>408</v>
      </c>
      <c r="T33" s="1445"/>
      <c r="U33" s="1445"/>
      <c r="V33" s="1445"/>
      <c r="W33" s="1445"/>
      <c r="X33" s="1446" t="s">
        <v>409</v>
      </c>
      <c r="Y33" s="1447"/>
      <c r="Z33" s="1447"/>
      <c r="AA33" s="1447"/>
      <c r="AB33" s="1447"/>
      <c r="AC33" s="1447"/>
      <c r="AD33" s="1447"/>
      <c r="AE33" s="1447"/>
      <c r="AF33" s="1448"/>
      <c r="AG33" s="1441" t="s">
        <v>410</v>
      </c>
      <c r="AH33" s="1451"/>
      <c r="AI33" s="1451"/>
      <c r="AJ33" s="1451"/>
      <c r="AK33" s="1451"/>
      <c r="AL33" s="1451"/>
      <c r="AM33" s="1451"/>
      <c r="AN33" s="1451"/>
      <c r="AO33" s="1451"/>
      <c r="AP33" s="1452"/>
      <c r="AQ33" s="397"/>
      <c r="AR33" s="403"/>
      <c r="AS33" s="1506"/>
      <c r="AT33" s="1506"/>
      <c r="AU33" s="1506"/>
      <c r="AV33" s="1506"/>
      <c r="AW33" s="1506"/>
      <c r="AX33" s="404"/>
      <c r="AY33" s="1522"/>
      <c r="AZ33" s="1393"/>
      <c r="BA33" s="1393"/>
      <c r="BB33" s="1393"/>
      <c r="BC33" s="1393"/>
      <c r="BD33" s="1523"/>
      <c r="BE33" s="1562"/>
      <c r="BF33" s="1563"/>
      <c r="BG33" s="1563"/>
      <c r="BH33" s="1563"/>
      <c r="BI33" s="1563"/>
      <c r="BJ33" s="1563"/>
      <c r="BK33" s="1563"/>
      <c r="BL33" s="1562"/>
      <c r="BM33" s="1563"/>
      <c r="BN33" s="1563"/>
      <c r="BO33" s="1563"/>
      <c r="BP33" s="1563"/>
      <c r="BQ33" s="1563"/>
      <c r="BR33" s="1563"/>
      <c r="BS33" s="1564"/>
      <c r="BT33" s="1562"/>
      <c r="BU33" s="1563"/>
      <c r="BV33" s="1563"/>
      <c r="BW33" s="1563"/>
      <c r="BX33" s="1563"/>
      <c r="BY33" s="1563"/>
      <c r="BZ33" s="1564"/>
      <c r="CA33" s="1562"/>
      <c r="CB33" s="1563"/>
      <c r="CC33" s="1563"/>
      <c r="CD33" s="1563"/>
      <c r="CE33" s="1563"/>
      <c r="CF33" s="1564"/>
    </row>
    <row r="34" spans="1:84" ht="13.5" customHeight="1">
      <c r="A34" s="393"/>
      <c r="B34" s="403"/>
      <c r="C34" s="1397"/>
      <c r="D34" s="1397"/>
      <c r="E34" s="1397"/>
      <c r="F34" s="1397"/>
      <c r="G34" s="1397"/>
      <c r="H34" s="404"/>
      <c r="I34" s="1411"/>
      <c r="J34" s="1412"/>
      <c r="K34" s="1412"/>
      <c r="L34" s="1412"/>
      <c r="M34" s="1412"/>
      <c r="N34" s="1412"/>
      <c r="O34" s="1412"/>
      <c r="P34" s="1412"/>
      <c r="Q34" s="1412"/>
      <c r="R34" s="1413"/>
      <c r="S34" s="1455" t="s">
        <v>411</v>
      </c>
      <c r="T34" s="1456"/>
      <c r="U34" s="1456"/>
      <c r="V34" s="1456"/>
      <c r="W34" s="1456"/>
      <c r="X34" s="1449"/>
      <c r="Y34" s="1449"/>
      <c r="Z34" s="1449"/>
      <c r="AA34" s="1449"/>
      <c r="AB34" s="1449"/>
      <c r="AC34" s="1449"/>
      <c r="AD34" s="1449"/>
      <c r="AE34" s="1449"/>
      <c r="AF34" s="1450"/>
      <c r="AG34" s="1453"/>
      <c r="AH34" s="1394"/>
      <c r="AI34" s="1394"/>
      <c r="AJ34" s="1394"/>
      <c r="AK34" s="1394"/>
      <c r="AL34" s="1394"/>
      <c r="AM34" s="1394"/>
      <c r="AN34" s="1394"/>
      <c r="AO34" s="1394"/>
      <c r="AP34" s="1454"/>
      <c r="AQ34" s="397"/>
      <c r="AR34" s="405"/>
      <c r="AS34" s="1507"/>
      <c r="AT34" s="1507"/>
      <c r="AU34" s="1507"/>
      <c r="AV34" s="1507"/>
      <c r="AW34" s="1507"/>
      <c r="AX34" s="406"/>
      <c r="AY34" s="1432"/>
      <c r="AZ34" s="1433"/>
      <c r="BA34" s="1433"/>
      <c r="BB34" s="1433"/>
      <c r="BC34" s="1433"/>
      <c r="BD34" s="1434"/>
      <c r="BE34" s="1565"/>
      <c r="BF34" s="1566"/>
      <c r="BG34" s="1566"/>
      <c r="BH34" s="1566"/>
      <c r="BI34" s="1566"/>
      <c r="BJ34" s="1566"/>
      <c r="BK34" s="1566"/>
      <c r="BL34" s="1565"/>
      <c r="BM34" s="1566"/>
      <c r="BN34" s="1566"/>
      <c r="BO34" s="1566"/>
      <c r="BP34" s="1566"/>
      <c r="BQ34" s="1566"/>
      <c r="BR34" s="1566"/>
      <c r="BS34" s="1567"/>
      <c r="BT34" s="1565"/>
      <c r="BU34" s="1566"/>
      <c r="BV34" s="1566"/>
      <c r="BW34" s="1566"/>
      <c r="BX34" s="1566"/>
      <c r="BY34" s="1566"/>
      <c r="BZ34" s="1567"/>
      <c r="CA34" s="1565"/>
      <c r="CB34" s="1566"/>
      <c r="CC34" s="1566"/>
      <c r="CD34" s="1566"/>
      <c r="CE34" s="1566"/>
      <c r="CF34" s="1567"/>
    </row>
    <row r="35" spans="1:84" ht="13.5" customHeight="1">
      <c r="A35" s="393"/>
      <c r="B35" s="403"/>
      <c r="C35" s="1397"/>
      <c r="D35" s="1397"/>
      <c r="E35" s="1397"/>
      <c r="F35" s="1397"/>
      <c r="G35" s="1397"/>
      <c r="H35" s="404"/>
      <c r="I35" s="1417" t="s">
        <v>407</v>
      </c>
      <c r="J35" s="1418"/>
      <c r="K35" s="1418"/>
      <c r="L35" s="1418"/>
      <c r="M35" s="1418"/>
      <c r="N35" s="1418"/>
      <c r="O35" s="1418"/>
      <c r="P35" s="1418"/>
      <c r="Q35" s="1418"/>
      <c r="R35" s="1419"/>
      <c r="S35" s="1423" t="s">
        <v>408</v>
      </c>
      <c r="T35" s="1424"/>
      <c r="U35" s="1424"/>
      <c r="V35" s="1424"/>
      <c r="W35" s="1424"/>
      <c r="X35" s="1425" t="s">
        <v>409</v>
      </c>
      <c r="Y35" s="1426"/>
      <c r="Z35" s="1426"/>
      <c r="AA35" s="1426"/>
      <c r="AB35" s="1426"/>
      <c r="AC35" s="1426"/>
      <c r="AD35" s="1426"/>
      <c r="AE35" s="1426"/>
      <c r="AF35" s="1427"/>
      <c r="AG35" s="1417" t="s">
        <v>410</v>
      </c>
      <c r="AH35" s="1430"/>
      <c r="AI35" s="1430"/>
      <c r="AJ35" s="1430"/>
      <c r="AK35" s="1430"/>
      <c r="AL35" s="1430"/>
      <c r="AM35" s="1430"/>
      <c r="AN35" s="1430"/>
      <c r="AO35" s="1430"/>
      <c r="AP35" s="1431"/>
      <c r="AQ35" s="397"/>
      <c r="AR35" s="396"/>
      <c r="AS35" s="396"/>
      <c r="AT35" s="396"/>
      <c r="AU35" s="396"/>
      <c r="AV35" s="396"/>
      <c r="AW35" s="396"/>
      <c r="AX35" s="396"/>
      <c r="AY35" s="396"/>
      <c r="AZ35" s="396"/>
      <c r="BA35" s="396"/>
      <c r="BB35" s="396"/>
      <c r="BC35" s="396"/>
      <c r="BD35" s="396"/>
      <c r="BE35" s="396"/>
      <c r="BF35" s="396"/>
      <c r="BG35" s="396"/>
      <c r="BH35" s="396"/>
      <c r="BI35" s="396"/>
      <c r="BJ35" s="396"/>
      <c r="BK35" s="396"/>
      <c r="BL35" s="396"/>
      <c r="BM35" s="396"/>
      <c r="BN35" s="396"/>
      <c r="BO35" s="396"/>
      <c r="BP35" s="396"/>
      <c r="BQ35" s="396"/>
      <c r="BR35" s="396"/>
      <c r="BS35" s="396"/>
      <c r="BT35" s="396"/>
      <c r="BU35" s="396"/>
      <c r="BV35" s="396"/>
      <c r="BW35" s="396"/>
      <c r="BX35" s="396"/>
      <c r="BY35" s="396"/>
      <c r="BZ35" s="396"/>
      <c r="CA35" s="396"/>
      <c r="CB35" s="396"/>
      <c r="CC35" s="396"/>
      <c r="CD35" s="396"/>
      <c r="CE35" s="396"/>
      <c r="CF35" s="396"/>
    </row>
    <row r="36" spans="1:84" ht="13.5" customHeight="1">
      <c r="A36" s="393"/>
      <c r="B36" s="405"/>
      <c r="C36" s="1398"/>
      <c r="D36" s="1398"/>
      <c r="E36" s="1398"/>
      <c r="F36" s="1398"/>
      <c r="G36" s="1398"/>
      <c r="H36" s="406"/>
      <c r="I36" s="1420"/>
      <c r="J36" s="1421"/>
      <c r="K36" s="1421"/>
      <c r="L36" s="1421"/>
      <c r="M36" s="1421"/>
      <c r="N36" s="1421"/>
      <c r="O36" s="1421"/>
      <c r="P36" s="1421"/>
      <c r="Q36" s="1421"/>
      <c r="R36" s="1422"/>
      <c r="S36" s="1459" t="s">
        <v>411</v>
      </c>
      <c r="T36" s="1460"/>
      <c r="U36" s="1460"/>
      <c r="V36" s="1460"/>
      <c r="W36" s="1460"/>
      <c r="X36" s="1428"/>
      <c r="Y36" s="1428"/>
      <c r="Z36" s="1428"/>
      <c r="AA36" s="1428"/>
      <c r="AB36" s="1428"/>
      <c r="AC36" s="1428"/>
      <c r="AD36" s="1428"/>
      <c r="AE36" s="1428"/>
      <c r="AF36" s="1429"/>
      <c r="AG36" s="1432"/>
      <c r="AH36" s="1433"/>
      <c r="AI36" s="1433"/>
      <c r="AJ36" s="1433"/>
      <c r="AK36" s="1433"/>
      <c r="AL36" s="1433"/>
      <c r="AM36" s="1433"/>
      <c r="AN36" s="1433"/>
      <c r="AO36" s="1433"/>
      <c r="AP36" s="1434"/>
      <c r="AQ36" s="397"/>
      <c r="AR36" s="1526" t="s">
        <v>454</v>
      </c>
      <c r="AS36" s="1527"/>
      <c r="AT36" s="1527"/>
      <c r="AU36" s="1527"/>
      <c r="AV36" s="1527"/>
      <c r="AW36" s="1527"/>
      <c r="AX36" s="1527"/>
      <c r="AY36" s="1527"/>
      <c r="AZ36" s="1528"/>
      <c r="BA36" s="1405"/>
      <c r="BB36" s="1406"/>
      <c r="BC36" s="1406"/>
      <c r="BD36" s="1406"/>
      <c r="BE36" s="1406"/>
      <c r="BF36" s="1406"/>
      <c r="BG36" s="1406"/>
      <c r="BH36" s="1406"/>
      <c r="BI36" s="1406"/>
      <c r="BJ36" s="1406"/>
      <c r="BK36" s="1407"/>
      <c r="BL36" s="394"/>
      <c r="BM36" s="1526" t="s">
        <v>455</v>
      </c>
      <c r="BN36" s="1527"/>
      <c r="BO36" s="1527"/>
      <c r="BP36" s="1527"/>
      <c r="BQ36" s="1527"/>
      <c r="BR36" s="1527"/>
      <c r="BS36" s="1527"/>
      <c r="BT36" s="1527"/>
      <c r="BU36" s="1528"/>
      <c r="BV36" s="1405"/>
      <c r="BW36" s="1406"/>
      <c r="BX36" s="1406"/>
      <c r="BY36" s="1406"/>
      <c r="BZ36" s="1406"/>
      <c r="CA36" s="1406"/>
      <c r="CB36" s="1406"/>
      <c r="CC36" s="1406"/>
      <c r="CD36" s="1406"/>
      <c r="CE36" s="1406"/>
      <c r="CF36" s="1407"/>
    </row>
    <row r="37" spans="1:84" ht="13.5" customHeight="1">
      <c r="A37" s="393"/>
      <c r="B37" s="410"/>
      <c r="C37" s="411"/>
      <c r="D37" s="411"/>
      <c r="E37" s="411"/>
      <c r="F37" s="411"/>
      <c r="G37" s="411"/>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10"/>
      <c r="AO37" s="410"/>
      <c r="AP37" s="410"/>
      <c r="AQ37" s="397"/>
      <c r="AR37" s="1529"/>
      <c r="AS37" s="1530"/>
      <c r="AT37" s="1530"/>
      <c r="AU37" s="1530"/>
      <c r="AV37" s="1530"/>
      <c r="AW37" s="1530"/>
      <c r="AX37" s="1530"/>
      <c r="AY37" s="1530"/>
      <c r="AZ37" s="1531"/>
      <c r="BA37" s="1532"/>
      <c r="BB37" s="1533"/>
      <c r="BC37" s="1533"/>
      <c r="BD37" s="1533"/>
      <c r="BE37" s="1533"/>
      <c r="BF37" s="1533"/>
      <c r="BG37" s="1533"/>
      <c r="BH37" s="1533"/>
      <c r="BI37" s="1533"/>
      <c r="BJ37" s="1533"/>
      <c r="BK37" s="1534"/>
      <c r="BL37" s="394"/>
      <c r="BM37" s="1529"/>
      <c r="BN37" s="1530"/>
      <c r="BO37" s="1530"/>
      <c r="BP37" s="1530"/>
      <c r="BQ37" s="1530"/>
      <c r="BR37" s="1530"/>
      <c r="BS37" s="1530"/>
      <c r="BT37" s="1530"/>
      <c r="BU37" s="1531"/>
      <c r="BV37" s="1532"/>
      <c r="BW37" s="1533"/>
      <c r="BX37" s="1533"/>
      <c r="BY37" s="1533"/>
      <c r="BZ37" s="1533"/>
      <c r="CA37" s="1533"/>
      <c r="CB37" s="1533"/>
      <c r="CC37" s="1533"/>
      <c r="CD37" s="1533"/>
      <c r="CE37" s="1533"/>
      <c r="CF37" s="1534"/>
    </row>
    <row r="38" spans="1:84" ht="13.5" customHeight="1">
      <c r="A38" s="393"/>
      <c r="B38" s="401"/>
      <c r="C38" s="1505" t="s">
        <v>498</v>
      </c>
      <c r="D38" s="1505"/>
      <c r="E38" s="1505"/>
      <c r="F38" s="1505"/>
      <c r="G38" s="1505"/>
      <c r="H38" s="402"/>
      <c r="I38" s="447" t="s">
        <v>439</v>
      </c>
      <c r="J38" s="1505" t="s">
        <v>445</v>
      </c>
      <c r="K38" s="1505"/>
      <c r="L38" s="1505"/>
      <c r="M38" s="1505"/>
      <c r="N38" s="443"/>
      <c r="O38" s="1505" t="s">
        <v>446</v>
      </c>
      <c r="P38" s="1505"/>
      <c r="Q38" s="1505"/>
      <c r="R38" s="1505"/>
      <c r="S38" s="1505"/>
      <c r="T38" s="1505"/>
      <c r="U38" s="1505"/>
      <c r="V38" s="1505"/>
      <c r="W38" s="1505"/>
      <c r="X38" s="1505"/>
      <c r="Y38" s="1508" t="s">
        <v>447</v>
      </c>
      <c r="Z38" s="1508"/>
      <c r="AA38" s="1508"/>
      <c r="AB38" s="1508"/>
      <c r="AC38" s="1508"/>
      <c r="AD38" s="1508"/>
      <c r="AE38" s="1508"/>
      <c r="AF38" s="1508"/>
      <c r="AG38" s="1508"/>
      <c r="AH38" s="1505" t="s">
        <v>448</v>
      </c>
      <c r="AI38" s="1505"/>
      <c r="AJ38" s="1505"/>
      <c r="AK38" s="1505"/>
      <c r="AL38" s="1505"/>
      <c r="AM38" s="1505"/>
      <c r="AN38" s="1505"/>
      <c r="AO38" s="1505"/>
      <c r="AP38" s="1509"/>
      <c r="AQ38" s="397"/>
      <c r="AR38" s="451"/>
      <c r="AS38" s="397"/>
      <c r="AT38" s="1511" t="s">
        <v>456</v>
      </c>
      <c r="AU38" s="1505"/>
      <c r="AV38" s="1505"/>
      <c r="AW38" s="1505"/>
      <c r="AX38" s="1505"/>
      <c r="AY38" s="1505"/>
      <c r="AZ38" s="1509"/>
      <c r="BA38" s="1405"/>
      <c r="BB38" s="1406"/>
      <c r="BC38" s="1406"/>
      <c r="BD38" s="1406"/>
      <c r="BE38" s="1406"/>
      <c r="BF38" s="1406"/>
      <c r="BG38" s="1406"/>
      <c r="BH38" s="1406"/>
      <c r="BI38" s="1406"/>
      <c r="BJ38" s="1406"/>
      <c r="BK38" s="1407"/>
      <c r="BL38" s="394"/>
      <c r="BM38" s="1526" t="s">
        <v>457</v>
      </c>
      <c r="BN38" s="1527"/>
      <c r="BO38" s="1527"/>
      <c r="BP38" s="1527"/>
      <c r="BQ38" s="1527"/>
      <c r="BR38" s="1527"/>
      <c r="BS38" s="1527"/>
      <c r="BT38" s="1527"/>
      <c r="BU38" s="1528"/>
      <c r="BV38" s="1405"/>
      <c r="BW38" s="1406"/>
      <c r="BX38" s="1406"/>
      <c r="BY38" s="1406"/>
      <c r="BZ38" s="1406"/>
      <c r="CA38" s="1406"/>
      <c r="CB38" s="1406"/>
      <c r="CC38" s="1406"/>
      <c r="CD38" s="1406"/>
      <c r="CE38" s="1406"/>
      <c r="CF38" s="1407"/>
    </row>
    <row r="39" spans="1:84" ht="13.5" customHeight="1">
      <c r="A39" s="393"/>
      <c r="B39" s="403"/>
      <c r="C39" s="1506"/>
      <c r="D39" s="1506"/>
      <c r="E39" s="1506"/>
      <c r="F39" s="1506"/>
      <c r="G39" s="1506"/>
      <c r="H39" s="404"/>
      <c r="I39" s="448"/>
      <c r="J39" s="1506"/>
      <c r="K39" s="1506"/>
      <c r="L39" s="1506"/>
      <c r="M39" s="1506"/>
      <c r="N39" s="449"/>
      <c r="O39" s="1507"/>
      <c r="P39" s="1507"/>
      <c r="Q39" s="1507"/>
      <c r="R39" s="1507"/>
      <c r="S39" s="1507"/>
      <c r="T39" s="1507"/>
      <c r="U39" s="1507"/>
      <c r="V39" s="1507"/>
      <c r="W39" s="1507"/>
      <c r="X39" s="1507"/>
      <c r="Y39" s="1508"/>
      <c r="Z39" s="1508"/>
      <c r="AA39" s="1508"/>
      <c r="AB39" s="1508"/>
      <c r="AC39" s="1508"/>
      <c r="AD39" s="1508"/>
      <c r="AE39" s="1508"/>
      <c r="AF39" s="1508"/>
      <c r="AG39" s="1508"/>
      <c r="AH39" s="1507"/>
      <c r="AI39" s="1507"/>
      <c r="AJ39" s="1507"/>
      <c r="AK39" s="1507"/>
      <c r="AL39" s="1507"/>
      <c r="AM39" s="1507"/>
      <c r="AN39" s="1507"/>
      <c r="AO39" s="1507"/>
      <c r="AP39" s="1510"/>
      <c r="AQ39" s="397"/>
      <c r="AR39" s="451"/>
      <c r="AS39" s="397"/>
      <c r="AT39" s="1684"/>
      <c r="AU39" s="1506"/>
      <c r="AV39" s="1506"/>
      <c r="AW39" s="1506"/>
      <c r="AX39" s="1506"/>
      <c r="AY39" s="1506"/>
      <c r="AZ39" s="1685"/>
      <c r="BA39" s="1532"/>
      <c r="BB39" s="1533"/>
      <c r="BC39" s="1533"/>
      <c r="BD39" s="1533"/>
      <c r="BE39" s="1533"/>
      <c r="BF39" s="1533"/>
      <c r="BG39" s="1533"/>
      <c r="BH39" s="1533"/>
      <c r="BI39" s="1533"/>
      <c r="BJ39" s="1533"/>
      <c r="BK39" s="1534"/>
      <c r="BL39" s="394"/>
      <c r="BM39" s="1529"/>
      <c r="BN39" s="1530"/>
      <c r="BO39" s="1530"/>
      <c r="BP39" s="1530"/>
      <c r="BQ39" s="1530"/>
      <c r="BR39" s="1530"/>
      <c r="BS39" s="1530"/>
      <c r="BT39" s="1530"/>
      <c r="BU39" s="1531"/>
      <c r="BV39" s="1532"/>
      <c r="BW39" s="1533"/>
      <c r="BX39" s="1533"/>
      <c r="BY39" s="1533"/>
      <c r="BZ39" s="1533"/>
      <c r="CA39" s="1533"/>
      <c r="CB39" s="1533"/>
      <c r="CC39" s="1533"/>
      <c r="CD39" s="1533"/>
      <c r="CE39" s="1533"/>
      <c r="CF39" s="1534"/>
    </row>
    <row r="40" spans="1:84" ht="13.5" customHeight="1">
      <c r="A40" s="393"/>
      <c r="B40" s="403"/>
      <c r="C40" s="1506"/>
      <c r="D40" s="1506"/>
      <c r="E40" s="1506"/>
      <c r="F40" s="1506"/>
      <c r="G40" s="1506"/>
      <c r="H40" s="404"/>
      <c r="I40" s="450"/>
      <c r="J40" s="1506"/>
      <c r="K40" s="1506"/>
      <c r="L40" s="1506"/>
      <c r="M40" s="1506"/>
      <c r="N40" s="404"/>
      <c r="O40" s="1500" t="s">
        <v>450</v>
      </c>
      <c r="P40" s="1500"/>
      <c r="Q40" s="1500"/>
      <c r="R40" s="1500"/>
      <c r="S40" s="1500"/>
      <c r="T40" s="1500"/>
      <c r="U40" s="1500"/>
      <c r="V40" s="1500"/>
      <c r="W40" s="1500"/>
      <c r="X40" s="1500"/>
      <c r="Y40" s="1502" t="s">
        <v>450</v>
      </c>
      <c r="Z40" s="1502"/>
      <c r="AA40" s="1502"/>
      <c r="AB40" s="1502"/>
      <c r="AC40" s="1502"/>
      <c r="AD40" s="1502"/>
      <c r="AE40" s="1502"/>
      <c r="AF40" s="1502"/>
      <c r="AG40" s="1502"/>
      <c r="AH40" s="1500" t="s">
        <v>450</v>
      </c>
      <c r="AI40" s="1500"/>
      <c r="AJ40" s="1500"/>
      <c r="AK40" s="1500"/>
      <c r="AL40" s="1500"/>
      <c r="AM40" s="1500"/>
      <c r="AN40" s="1500"/>
      <c r="AO40" s="1500"/>
      <c r="AP40" s="1503"/>
      <c r="AQ40" s="397"/>
      <c r="AR40" s="1547" t="s">
        <v>458</v>
      </c>
      <c r="AS40" s="1548"/>
      <c r="AT40" s="1548"/>
      <c r="AU40" s="1548"/>
      <c r="AV40" s="1548"/>
      <c r="AW40" s="1548"/>
      <c r="AX40" s="1548"/>
      <c r="AY40" s="1548"/>
      <c r="AZ40" s="1549"/>
      <c r="BA40" s="1678" t="s">
        <v>459</v>
      </c>
      <c r="BB40" s="1679"/>
      <c r="BC40" s="1679"/>
      <c r="BD40" s="1679"/>
      <c r="BE40" s="1679"/>
      <c r="BF40" s="1679"/>
      <c r="BG40" s="1679"/>
      <c r="BH40" s="1679"/>
      <c r="BI40" s="1679"/>
      <c r="BJ40" s="1679"/>
      <c r="BK40" s="1680"/>
      <c r="BL40" s="394"/>
      <c r="BM40" s="1526" t="s">
        <v>460</v>
      </c>
      <c r="BN40" s="1527"/>
      <c r="BO40" s="1527"/>
      <c r="BP40" s="1527"/>
      <c r="BQ40" s="1527"/>
      <c r="BR40" s="1527"/>
      <c r="BS40" s="1527"/>
      <c r="BT40" s="1527"/>
      <c r="BU40" s="1528"/>
      <c r="BV40" s="1405"/>
      <c r="BW40" s="1406"/>
      <c r="BX40" s="1406"/>
      <c r="BY40" s="1406"/>
      <c r="BZ40" s="1406"/>
      <c r="CA40" s="1406"/>
      <c r="CB40" s="1406"/>
      <c r="CC40" s="1406"/>
      <c r="CD40" s="1406"/>
      <c r="CE40" s="1406"/>
      <c r="CF40" s="1407"/>
    </row>
    <row r="41" spans="1:84" ht="13.5" customHeight="1">
      <c r="A41" s="393"/>
      <c r="B41" s="403"/>
      <c r="C41" s="1506"/>
      <c r="D41" s="1506"/>
      <c r="E41" s="1506"/>
      <c r="F41" s="1506"/>
      <c r="G41" s="1506"/>
      <c r="H41" s="404"/>
      <c r="I41" s="450"/>
      <c r="J41" s="1506"/>
      <c r="K41" s="1506"/>
      <c r="L41" s="1506"/>
      <c r="M41" s="1506"/>
      <c r="N41" s="404"/>
      <c r="O41" s="1501"/>
      <c r="P41" s="1501"/>
      <c r="Q41" s="1501"/>
      <c r="R41" s="1501"/>
      <c r="S41" s="1501"/>
      <c r="T41" s="1501"/>
      <c r="U41" s="1501"/>
      <c r="V41" s="1501"/>
      <c r="W41" s="1501"/>
      <c r="X41" s="1501"/>
      <c r="Y41" s="1502"/>
      <c r="Z41" s="1502"/>
      <c r="AA41" s="1502"/>
      <c r="AB41" s="1502"/>
      <c r="AC41" s="1502"/>
      <c r="AD41" s="1502"/>
      <c r="AE41" s="1502"/>
      <c r="AF41" s="1502"/>
      <c r="AG41" s="1502"/>
      <c r="AH41" s="1501"/>
      <c r="AI41" s="1501"/>
      <c r="AJ41" s="1501"/>
      <c r="AK41" s="1501"/>
      <c r="AL41" s="1501"/>
      <c r="AM41" s="1501"/>
      <c r="AN41" s="1501"/>
      <c r="AO41" s="1501"/>
      <c r="AP41" s="1504"/>
      <c r="AQ41" s="397"/>
      <c r="AR41" s="1550"/>
      <c r="AS41" s="1551"/>
      <c r="AT41" s="1551"/>
      <c r="AU41" s="1551"/>
      <c r="AV41" s="1551"/>
      <c r="AW41" s="1551"/>
      <c r="AX41" s="1551"/>
      <c r="AY41" s="1551"/>
      <c r="AZ41" s="1552"/>
      <c r="BA41" s="1681"/>
      <c r="BB41" s="1682"/>
      <c r="BC41" s="1682"/>
      <c r="BD41" s="1682"/>
      <c r="BE41" s="1682"/>
      <c r="BF41" s="1682"/>
      <c r="BG41" s="1682"/>
      <c r="BH41" s="1682"/>
      <c r="BI41" s="1682"/>
      <c r="BJ41" s="1682"/>
      <c r="BK41" s="1683"/>
      <c r="BL41" s="394"/>
      <c r="BM41" s="1529"/>
      <c r="BN41" s="1530"/>
      <c r="BO41" s="1530"/>
      <c r="BP41" s="1530"/>
      <c r="BQ41" s="1530"/>
      <c r="BR41" s="1530"/>
      <c r="BS41" s="1530"/>
      <c r="BT41" s="1530"/>
      <c r="BU41" s="1531"/>
      <c r="BV41" s="1532"/>
      <c r="BW41" s="1533"/>
      <c r="BX41" s="1533"/>
      <c r="BY41" s="1533"/>
      <c r="BZ41" s="1533"/>
      <c r="CA41" s="1533"/>
      <c r="CB41" s="1533"/>
      <c r="CC41" s="1533"/>
      <c r="CD41" s="1533"/>
      <c r="CE41" s="1533"/>
      <c r="CF41" s="1534"/>
    </row>
    <row r="42" spans="1:84" ht="13.5" customHeight="1">
      <c r="A42" s="393"/>
      <c r="B42" s="403"/>
      <c r="C42" s="1506"/>
      <c r="D42" s="1506"/>
      <c r="E42" s="1506"/>
      <c r="F42" s="1506"/>
      <c r="G42" s="1506"/>
      <c r="H42" s="404"/>
      <c r="I42" s="1511" t="s">
        <v>451</v>
      </c>
      <c r="J42" s="1430"/>
      <c r="K42" s="1430"/>
      <c r="L42" s="1430"/>
      <c r="M42" s="1430"/>
      <c r="N42" s="1431"/>
      <c r="O42" s="1405" t="s">
        <v>452</v>
      </c>
      <c r="P42" s="1406"/>
      <c r="Q42" s="1406"/>
      <c r="R42" s="1406"/>
      <c r="S42" s="1406"/>
      <c r="T42" s="1406"/>
      <c r="U42" s="1406"/>
      <c r="V42" s="1405" t="s">
        <v>446</v>
      </c>
      <c r="W42" s="1406"/>
      <c r="X42" s="1406"/>
      <c r="Y42" s="1406"/>
      <c r="Z42" s="1406"/>
      <c r="AA42" s="1406"/>
      <c r="AB42" s="1406"/>
      <c r="AC42" s="1407"/>
      <c r="AD42" s="1405" t="s">
        <v>447</v>
      </c>
      <c r="AE42" s="1406"/>
      <c r="AF42" s="1406"/>
      <c r="AG42" s="1406"/>
      <c r="AH42" s="1406"/>
      <c r="AI42" s="1406"/>
      <c r="AJ42" s="1407"/>
      <c r="AK42" s="1405" t="s">
        <v>448</v>
      </c>
      <c r="AL42" s="1406"/>
      <c r="AM42" s="1406"/>
      <c r="AN42" s="1406"/>
      <c r="AO42" s="1406"/>
      <c r="AP42" s="1407"/>
      <c r="AQ42" s="397"/>
      <c r="AR42" s="451"/>
      <c r="AS42" s="397"/>
      <c r="AT42" s="1526" t="s">
        <v>461</v>
      </c>
      <c r="AU42" s="1527"/>
      <c r="AV42" s="1527"/>
      <c r="AW42" s="1527"/>
      <c r="AX42" s="1527"/>
      <c r="AY42" s="1527"/>
      <c r="AZ42" s="1528"/>
      <c r="BA42" s="1562"/>
      <c r="BB42" s="1563"/>
      <c r="BC42" s="1563"/>
      <c r="BD42" s="1563"/>
      <c r="BE42" s="1563"/>
      <c r="BF42" s="1563"/>
      <c r="BG42" s="1563"/>
      <c r="BH42" s="1563"/>
      <c r="BI42" s="1563"/>
      <c r="BJ42" s="1563"/>
      <c r="BK42" s="1564"/>
      <c r="BL42" s="394"/>
      <c r="BM42" s="1526" t="s">
        <v>378</v>
      </c>
      <c r="BN42" s="1527"/>
      <c r="BO42" s="1527"/>
      <c r="BP42" s="1527"/>
      <c r="BQ42" s="1527"/>
      <c r="BR42" s="1527"/>
      <c r="BS42" s="1527"/>
      <c r="BT42" s="1527"/>
      <c r="BU42" s="1528"/>
      <c r="BV42" s="1405"/>
      <c r="BW42" s="1406"/>
      <c r="BX42" s="1406"/>
      <c r="BY42" s="1406"/>
      <c r="BZ42" s="1406"/>
      <c r="CA42" s="1406"/>
      <c r="CB42" s="1406"/>
      <c r="CC42" s="1406"/>
      <c r="CD42" s="1406"/>
      <c r="CE42" s="1406"/>
      <c r="CF42" s="1407"/>
    </row>
    <row r="43" spans="1:84" ht="13.5" customHeight="1">
      <c r="A43" s="393"/>
      <c r="B43" s="403"/>
      <c r="C43" s="1506"/>
      <c r="D43" s="1506"/>
      <c r="E43" s="1506"/>
      <c r="F43" s="1506"/>
      <c r="G43" s="1506"/>
      <c r="H43" s="404"/>
      <c r="I43" s="1522"/>
      <c r="J43" s="1393"/>
      <c r="K43" s="1393"/>
      <c r="L43" s="1393"/>
      <c r="M43" s="1393"/>
      <c r="N43" s="1523"/>
      <c r="O43" s="1408"/>
      <c r="P43" s="1409"/>
      <c r="Q43" s="1409"/>
      <c r="R43" s="1409"/>
      <c r="S43" s="1409"/>
      <c r="T43" s="1409"/>
      <c r="U43" s="1409"/>
      <c r="V43" s="1408"/>
      <c r="W43" s="1409"/>
      <c r="X43" s="1409"/>
      <c r="Y43" s="1409"/>
      <c r="Z43" s="1409"/>
      <c r="AA43" s="1409"/>
      <c r="AB43" s="1409"/>
      <c r="AC43" s="1410"/>
      <c r="AD43" s="1408"/>
      <c r="AE43" s="1409"/>
      <c r="AF43" s="1409"/>
      <c r="AG43" s="1409"/>
      <c r="AH43" s="1409"/>
      <c r="AI43" s="1409"/>
      <c r="AJ43" s="1410"/>
      <c r="AK43" s="1408"/>
      <c r="AL43" s="1409"/>
      <c r="AM43" s="1409"/>
      <c r="AN43" s="1409"/>
      <c r="AO43" s="1409"/>
      <c r="AP43" s="1410"/>
      <c r="AQ43" s="397"/>
      <c r="AR43" s="452"/>
      <c r="AS43" s="453"/>
      <c r="AT43" s="1559"/>
      <c r="AU43" s="1560"/>
      <c r="AV43" s="1560"/>
      <c r="AW43" s="1560"/>
      <c r="AX43" s="1560"/>
      <c r="AY43" s="1560"/>
      <c r="AZ43" s="1561"/>
      <c r="BA43" s="1565"/>
      <c r="BB43" s="1566"/>
      <c r="BC43" s="1566"/>
      <c r="BD43" s="1566"/>
      <c r="BE43" s="1566"/>
      <c r="BF43" s="1566"/>
      <c r="BG43" s="1566"/>
      <c r="BH43" s="1566"/>
      <c r="BI43" s="1566"/>
      <c r="BJ43" s="1566"/>
      <c r="BK43" s="1567"/>
      <c r="BL43" s="394"/>
      <c r="BM43" s="1529"/>
      <c r="BN43" s="1530"/>
      <c r="BO43" s="1530"/>
      <c r="BP43" s="1530"/>
      <c r="BQ43" s="1530"/>
      <c r="BR43" s="1530"/>
      <c r="BS43" s="1530"/>
      <c r="BT43" s="1530"/>
      <c r="BU43" s="1531"/>
      <c r="BV43" s="1532"/>
      <c r="BW43" s="1533"/>
      <c r="BX43" s="1533"/>
      <c r="BY43" s="1533"/>
      <c r="BZ43" s="1533"/>
      <c r="CA43" s="1533"/>
      <c r="CB43" s="1533"/>
      <c r="CC43" s="1533"/>
      <c r="CD43" s="1533"/>
      <c r="CE43" s="1533"/>
      <c r="CF43" s="1534"/>
    </row>
    <row r="44" spans="1:84" ht="13.5" customHeight="1">
      <c r="A44" s="393"/>
      <c r="B44" s="403"/>
      <c r="C44" s="1506"/>
      <c r="D44" s="1506"/>
      <c r="E44" s="1506"/>
      <c r="F44" s="1506"/>
      <c r="G44" s="1506"/>
      <c r="H44" s="404"/>
      <c r="I44" s="1522"/>
      <c r="J44" s="1393"/>
      <c r="K44" s="1393"/>
      <c r="L44" s="1393"/>
      <c r="M44" s="1393"/>
      <c r="N44" s="1523"/>
      <c r="O44" s="1525"/>
      <c r="P44" s="1457"/>
      <c r="Q44" s="1457"/>
      <c r="R44" s="1457"/>
      <c r="S44" s="1457"/>
      <c r="T44" s="1457"/>
      <c r="U44" s="1457"/>
      <c r="V44" s="1525"/>
      <c r="W44" s="1457"/>
      <c r="X44" s="1457"/>
      <c r="Y44" s="1457"/>
      <c r="Z44" s="1457"/>
      <c r="AA44" s="1457"/>
      <c r="AB44" s="1457"/>
      <c r="AC44" s="1458"/>
      <c r="AD44" s="1525"/>
      <c r="AE44" s="1457"/>
      <c r="AF44" s="1457"/>
      <c r="AG44" s="1457"/>
      <c r="AH44" s="1457"/>
      <c r="AI44" s="1457"/>
      <c r="AJ44" s="1458"/>
      <c r="AK44" s="1525"/>
      <c r="AL44" s="1457"/>
      <c r="AM44" s="1457"/>
      <c r="AN44" s="1457"/>
      <c r="AO44" s="1457"/>
      <c r="AP44" s="1458"/>
      <c r="AQ44" s="397"/>
      <c r="AR44" s="394"/>
      <c r="AS44" s="394"/>
      <c r="AT44" s="394"/>
      <c r="AU44" s="394"/>
      <c r="AV44" s="394"/>
      <c r="AW44" s="394"/>
      <c r="AX44" s="394"/>
      <c r="AY44" s="394"/>
      <c r="AZ44" s="394"/>
      <c r="BA44" s="394"/>
      <c r="BB44" s="394"/>
      <c r="BC44" s="394"/>
      <c r="BD44" s="394"/>
      <c r="BE44" s="394"/>
      <c r="BF44" s="394"/>
      <c r="BG44" s="394"/>
      <c r="BH44" s="394"/>
      <c r="BI44" s="394"/>
      <c r="BJ44" s="394"/>
      <c r="BK44" s="394"/>
      <c r="BL44" s="394"/>
      <c r="BM44" s="451"/>
      <c r="BN44" s="397"/>
      <c r="BO44" s="1526" t="s">
        <v>461</v>
      </c>
      <c r="BP44" s="1527"/>
      <c r="BQ44" s="1527"/>
      <c r="BR44" s="1527"/>
      <c r="BS44" s="1527"/>
      <c r="BT44" s="1527"/>
      <c r="BU44" s="1528"/>
      <c r="BV44" s="1405"/>
      <c r="BW44" s="1406"/>
      <c r="BX44" s="1406"/>
      <c r="BY44" s="1406"/>
      <c r="BZ44" s="1406"/>
      <c r="CA44" s="1406"/>
      <c r="CB44" s="1406"/>
      <c r="CC44" s="1406"/>
      <c r="CD44" s="1406"/>
      <c r="CE44" s="1406"/>
      <c r="CF44" s="1407"/>
    </row>
    <row r="45" spans="1:84" ht="13.5" customHeight="1">
      <c r="A45" s="393"/>
      <c r="B45" s="405"/>
      <c r="C45" s="1507"/>
      <c r="D45" s="1507"/>
      <c r="E45" s="1507"/>
      <c r="F45" s="1507"/>
      <c r="G45" s="1507"/>
      <c r="H45" s="406"/>
      <c r="I45" s="1432"/>
      <c r="J45" s="1433"/>
      <c r="K45" s="1433"/>
      <c r="L45" s="1433"/>
      <c r="M45" s="1433"/>
      <c r="N45" s="1434"/>
      <c r="O45" s="1472"/>
      <c r="P45" s="1462"/>
      <c r="Q45" s="1462"/>
      <c r="R45" s="1462"/>
      <c r="S45" s="1462"/>
      <c r="T45" s="1462"/>
      <c r="U45" s="1462"/>
      <c r="V45" s="1472"/>
      <c r="W45" s="1462"/>
      <c r="X45" s="1462"/>
      <c r="Y45" s="1462"/>
      <c r="Z45" s="1462"/>
      <c r="AA45" s="1462"/>
      <c r="AB45" s="1462"/>
      <c r="AC45" s="1463"/>
      <c r="AD45" s="1472"/>
      <c r="AE45" s="1462"/>
      <c r="AF45" s="1462"/>
      <c r="AG45" s="1462"/>
      <c r="AH45" s="1462"/>
      <c r="AI45" s="1462"/>
      <c r="AJ45" s="1463"/>
      <c r="AK45" s="1472"/>
      <c r="AL45" s="1462"/>
      <c r="AM45" s="1462"/>
      <c r="AN45" s="1462"/>
      <c r="AO45" s="1462"/>
      <c r="AP45" s="1463"/>
      <c r="AQ45" s="397"/>
      <c r="AR45" s="394"/>
      <c r="AS45" s="394"/>
      <c r="AT45" s="394"/>
      <c r="AU45" s="394"/>
      <c r="AV45" s="394"/>
      <c r="AW45" s="394"/>
      <c r="AX45" s="394"/>
      <c r="AY45" s="394"/>
      <c r="AZ45" s="394"/>
      <c r="BA45" s="394"/>
      <c r="BB45" s="394"/>
      <c r="BC45" s="394"/>
      <c r="BD45" s="394"/>
      <c r="BE45" s="394"/>
      <c r="BF45" s="394"/>
      <c r="BG45" s="394"/>
      <c r="BH45" s="394"/>
      <c r="BI45" s="394"/>
      <c r="BJ45" s="394"/>
      <c r="BK45" s="394"/>
      <c r="BL45" s="394"/>
      <c r="BM45" s="451"/>
      <c r="BN45" s="397"/>
      <c r="BO45" s="1529"/>
      <c r="BP45" s="1530"/>
      <c r="BQ45" s="1530"/>
      <c r="BR45" s="1530"/>
      <c r="BS45" s="1530"/>
      <c r="BT45" s="1530"/>
      <c r="BU45" s="1531"/>
      <c r="BV45" s="1532"/>
      <c r="BW45" s="1533"/>
      <c r="BX45" s="1533"/>
      <c r="BY45" s="1533"/>
      <c r="BZ45" s="1533"/>
      <c r="CA45" s="1533"/>
      <c r="CB45" s="1533"/>
      <c r="CC45" s="1533"/>
      <c r="CD45" s="1533"/>
      <c r="CE45" s="1533"/>
      <c r="CF45" s="1534"/>
    </row>
    <row r="46" spans="1:84" ht="13.5" customHeight="1">
      <c r="A46" s="393"/>
      <c r="B46" s="397"/>
      <c r="C46" s="454"/>
      <c r="D46" s="454"/>
      <c r="E46" s="454"/>
      <c r="F46" s="454"/>
      <c r="G46" s="454"/>
      <c r="H46" s="397"/>
      <c r="I46" s="397"/>
      <c r="J46" s="397"/>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c r="AP46" s="397"/>
      <c r="AQ46" s="446"/>
      <c r="AR46" s="394"/>
      <c r="AS46" s="394"/>
      <c r="AT46" s="394"/>
      <c r="AU46" s="394"/>
      <c r="AV46" s="394"/>
      <c r="AW46" s="394"/>
      <c r="AX46" s="394"/>
      <c r="AY46" s="394"/>
      <c r="AZ46" s="394"/>
      <c r="BA46" s="394"/>
      <c r="BB46" s="394"/>
      <c r="BC46" s="394"/>
      <c r="BD46" s="394"/>
      <c r="BE46" s="394"/>
      <c r="BF46" s="394"/>
      <c r="BG46" s="394"/>
      <c r="BH46" s="394"/>
      <c r="BI46" s="394"/>
      <c r="BJ46" s="394"/>
      <c r="BK46" s="394"/>
      <c r="BL46" s="394"/>
      <c r="BM46" s="451"/>
      <c r="BN46" s="397"/>
      <c r="BO46" s="1405" t="s">
        <v>381</v>
      </c>
      <c r="BP46" s="1406"/>
      <c r="BQ46" s="1406"/>
      <c r="BR46" s="1406"/>
      <c r="BS46" s="1406"/>
      <c r="BT46" s="1406"/>
      <c r="BU46" s="1407"/>
      <c r="BV46" s="1405"/>
      <c r="BW46" s="1406"/>
      <c r="BX46" s="1406"/>
      <c r="BY46" s="1406"/>
      <c r="BZ46" s="1406"/>
      <c r="CA46" s="1406"/>
      <c r="CB46" s="1406"/>
      <c r="CC46" s="1406"/>
      <c r="CD46" s="1406"/>
      <c r="CE46" s="1406"/>
      <c r="CF46" s="1407"/>
    </row>
    <row r="47" spans="1:84" ht="13.5" customHeight="1">
      <c r="A47" s="393"/>
      <c r="B47" s="1686" t="s">
        <v>90</v>
      </c>
      <c r="C47" s="1687"/>
      <c r="D47" s="1687"/>
      <c r="E47" s="1687"/>
      <c r="F47" s="1687"/>
      <c r="G47" s="1687"/>
      <c r="H47" s="1687"/>
      <c r="I47" s="1687"/>
      <c r="J47" s="1688"/>
      <c r="K47" s="1405"/>
      <c r="L47" s="1406"/>
      <c r="M47" s="1406"/>
      <c r="N47" s="1406"/>
      <c r="O47" s="1406"/>
      <c r="P47" s="1406"/>
      <c r="Q47" s="1406"/>
      <c r="R47" s="1406"/>
      <c r="S47" s="1406"/>
      <c r="T47" s="1406"/>
      <c r="U47" s="1407"/>
      <c r="V47" s="394"/>
      <c r="W47" s="1686" t="s">
        <v>455</v>
      </c>
      <c r="X47" s="1687"/>
      <c r="Y47" s="1687"/>
      <c r="Z47" s="1687"/>
      <c r="AA47" s="1687"/>
      <c r="AB47" s="1687"/>
      <c r="AC47" s="1687"/>
      <c r="AD47" s="1687"/>
      <c r="AE47" s="1688"/>
      <c r="AF47" s="1405"/>
      <c r="AG47" s="1406"/>
      <c r="AH47" s="1406"/>
      <c r="AI47" s="1406"/>
      <c r="AJ47" s="1406"/>
      <c r="AK47" s="1406"/>
      <c r="AL47" s="1406"/>
      <c r="AM47" s="1406"/>
      <c r="AN47" s="1406"/>
      <c r="AO47" s="1406"/>
      <c r="AP47" s="1407"/>
      <c r="AQ47" s="446"/>
      <c r="AR47" s="394"/>
      <c r="AS47" s="394"/>
      <c r="AT47" s="394"/>
      <c r="AU47" s="394"/>
      <c r="AV47" s="394"/>
      <c r="AW47" s="394"/>
      <c r="AX47" s="394"/>
      <c r="AY47" s="394"/>
      <c r="AZ47" s="394"/>
      <c r="BA47" s="394"/>
      <c r="BB47" s="394"/>
      <c r="BC47" s="394"/>
      <c r="BD47" s="394"/>
      <c r="BE47" s="394"/>
      <c r="BF47" s="394"/>
      <c r="BG47" s="394"/>
      <c r="BH47" s="394"/>
      <c r="BI47" s="394"/>
      <c r="BJ47" s="394"/>
      <c r="BK47" s="394"/>
      <c r="BL47" s="394"/>
      <c r="BM47" s="452"/>
      <c r="BN47" s="453"/>
      <c r="BO47" s="1408"/>
      <c r="BP47" s="1409"/>
      <c r="BQ47" s="1409"/>
      <c r="BR47" s="1409"/>
      <c r="BS47" s="1409"/>
      <c r="BT47" s="1409"/>
      <c r="BU47" s="1410"/>
      <c r="BV47" s="1408"/>
      <c r="BW47" s="1409"/>
      <c r="BX47" s="1409"/>
      <c r="BY47" s="1409"/>
      <c r="BZ47" s="1409"/>
      <c r="CA47" s="1409"/>
      <c r="CB47" s="1409"/>
      <c r="CC47" s="1409"/>
      <c r="CD47" s="1409"/>
      <c r="CE47" s="1409"/>
      <c r="CF47" s="1410"/>
    </row>
    <row r="48" spans="1:84" ht="13.5" customHeight="1">
      <c r="A48" s="393"/>
      <c r="B48" s="1689"/>
      <c r="C48" s="1690"/>
      <c r="D48" s="1690"/>
      <c r="E48" s="1690"/>
      <c r="F48" s="1690"/>
      <c r="G48" s="1690"/>
      <c r="H48" s="1690"/>
      <c r="I48" s="1690"/>
      <c r="J48" s="1691"/>
      <c r="K48" s="1532"/>
      <c r="L48" s="1533"/>
      <c r="M48" s="1533"/>
      <c r="N48" s="1533"/>
      <c r="O48" s="1533"/>
      <c r="P48" s="1533"/>
      <c r="Q48" s="1533"/>
      <c r="R48" s="1533"/>
      <c r="S48" s="1533"/>
      <c r="T48" s="1533"/>
      <c r="U48" s="1534"/>
      <c r="V48" s="394"/>
      <c r="W48" s="1689"/>
      <c r="X48" s="1690"/>
      <c r="Y48" s="1690"/>
      <c r="Z48" s="1690"/>
      <c r="AA48" s="1690"/>
      <c r="AB48" s="1690"/>
      <c r="AC48" s="1690"/>
      <c r="AD48" s="1690"/>
      <c r="AE48" s="1691"/>
      <c r="AF48" s="1532"/>
      <c r="AG48" s="1533"/>
      <c r="AH48" s="1533"/>
      <c r="AI48" s="1533"/>
      <c r="AJ48" s="1533"/>
      <c r="AK48" s="1533"/>
      <c r="AL48" s="1533"/>
      <c r="AM48" s="1533"/>
      <c r="AN48" s="1533"/>
      <c r="AO48" s="1533"/>
      <c r="AP48" s="1534"/>
      <c r="AQ48" s="446"/>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row>
    <row r="49" spans="1:84" ht="13.5" customHeight="1">
      <c r="A49" s="393"/>
      <c r="B49" s="451"/>
      <c r="C49" s="397"/>
      <c r="D49" s="1511" t="s">
        <v>456</v>
      </c>
      <c r="E49" s="1505"/>
      <c r="F49" s="1505"/>
      <c r="G49" s="1505"/>
      <c r="H49" s="1505"/>
      <c r="I49" s="1505"/>
      <c r="J49" s="1509"/>
      <c r="K49" s="1405"/>
      <c r="L49" s="1406"/>
      <c r="M49" s="1406"/>
      <c r="N49" s="1406"/>
      <c r="O49" s="1406"/>
      <c r="P49" s="1406"/>
      <c r="Q49" s="1406"/>
      <c r="R49" s="1406"/>
      <c r="S49" s="1406"/>
      <c r="T49" s="1406"/>
      <c r="U49" s="1407"/>
      <c r="V49" s="394"/>
      <c r="W49" s="1686" t="s">
        <v>457</v>
      </c>
      <c r="X49" s="1687"/>
      <c r="Y49" s="1687"/>
      <c r="Z49" s="1687"/>
      <c r="AA49" s="1687"/>
      <c r="AB49" s="1687"/>
      <c r="AC49" s="1687"/>
      <c r="AD49" s="1687"/>
      <c r="AE49" s="1688"/>
      <c r="AF49" s="1405"/>
      <c r="AG49" s="1406"/>
      <c r="AH49" s="1406"/>
      <c r="AI49" s="1406"/>
      <c r="AJ49" s="1406"/>
      <c r="AK49" s="1406"/>
      <c r="AL49" s="1406"/>
      <c r="AM49" s="1406"/>
      <c r="AN49" s="1406"/>
      <c r="AO49" s="1406"/>
      <c r="AP49" s="1407"/>
      <c r="AQ49" s="446"/>
      <c r="AR49" s="1607" t="s">
        <v>466</v>
      </c>
      <c r="AS49" s="1607"/>
      <c r="AT49" s="1607"/>
      <c r="AU49" s="1607"/>
      <c r="AV49" s="1607"/>
      <c r="AW49" s="1607"/>
      <c r="AX49" s="1607"/>
      <c r="AY49" s="1607"/>
      <c r="AZ49" s="1610" t="s">
        <v>467</v>
      </c>
      <c r="BA49" s="1610"/>
      <c r="BB49" s="1610"/>
      <c r="BC49" s="1610"/>
      <c r="BD49" s="1610"/>
      <c r="BE49" s="1610"/>
      <c r="BF49" s="1632" t="s">
        <v>468</v>
      </c>
      <c r="BG49" s="1583"/>
      <c r="BH49" s="1583"/>
      <c r="BI49" s="1583"/>
      <c r="BJ49" s="1583"/>
      <c r="BK49" s="1583"/>
      <c r="BL49" s="1583"/>
      <c r="BM49" s="1584"/>
      <c r="BN49" s="1573" t="s">
        <v>467</v>
      </c>
      <c r="BO49" s="1574"/>
      <c r="BP49" s="1574"/>
      <c r="BQ49" s="1574"/>
      <c r="BR49" s="1574"/>
      <c r="BS49" s="1575"/>
      <c r="BT49" s="1582" t="s">
        <v>499</v>
      </c>
      <c r="BU49" s="1583"/>
      <c r="BV49" s="1583"/>
      <c r="BW49" s="1583"/>
      <c r="BX49" s="1583"/>
      <c r="BY49" s="1583"/>
      <c r="BZ49" s="1584"/>
      <c r="CA49" s="1573" t="s">
        <v>467</v>
      </c>
      <c r="CB49" s="1574"/>
      <c r="CC49" s="1574"/>
      <c r="CD49" s="1574"/>
      <c r="CE49" s="1574"/>
      <c r="CF49" s="1575"/>
    </row>
    <row r="50" spans="1:84" ht="13.5" customHeight="1">
      <c r="A50" s="393"/>
      <c r="B50" s="451"/>
      <c r="C50" s="397"/>
      <c r="D50" s="1684"/>
      <c r="E50" s="1506"/>
      <c r="F50" s="1506"/>
      <c r="G50" s="1506"/>
      <c r="H50" s="1506"/>
      <c r="I50" s="1506"/>
      <c r="J50" s="1685"/>
      <c r="K50" s="1532"/>
      <c r="L50" s="1533"/>
      <c r="M50" s="1533"/>
      <c r="N50" s="1533"/>
      <c r="O50" s="1533"/>
      <c r="P50" s="1533"/>
      <c r="Q50" s="1533"/>
      <c r="R50" s="1533"/>
      <c r="S50" s="1533"/>
      <c r="T50" s="1533"/>
      <c r="U50" s="1534"/>
      <c r="V50" s="394"/>
      <c r="W50" s="1689"/>
      <c r="X50" s="1690"/>
      <c r="Y50" s="1690"/>
      <c r="Z50" s="1690"/>
      <c r="AA50" s="1690"/>
      <c r="AB50" s="1690"/>
      <c r="AC50" s="1690"/>
      <c r="AD50" s="1690"/>
      <c r="AE50" s="1691"/>
      <c r="AF50" s="1532"/>
      <c r="AG50" s="1533"/>
      <c r="AH50" s="1533"/>
      <c r="AI50" s="1533"/>
      <c r="AJ50" s="1533"/>
      <c r="AK50" s="1533"/>
      <c r="AL50" s="1533"/>
      <c r="AM50" s="1533"/>
      <c r="AN50" s="1533"/>
      <c r="AO50" s="1533"/>
      <c r="AP50" s="1534"/>
      <c r="AQ50" s="446"/>
      <c r="AR50" s="1608"/>
      <c r="AS50" s="1608"/>
      <c r="AT50" s="1608"/>
      <c r="AU50" s="1608"/>
      <c r="AV50" s="1608"/>
      <c r="AW50" s="1608"/>
      <c r="AX50" s="1608"/>
      <c r="AY50" s="1608"/>
      <c r="AZ50" s="1611"/>
      <c r="BA50" s="1611"/>
      <c r="BB50" s="1611"/>
      <c r="BC50" s="1611"/>
      <c r="BD50" s="1611"/>
      <c r="BE50" s="1611"/>
      <c r="BF50" s="1586"/>
      <c r="BG50" s="1586"/>
      <c r="BH50" s="1586"/>
      <c r="BI50" s="1586"/>
      <c r="BJ50" s="1586"/>
      <c r="BK50" s="1586"/>
      <c r="BL50" s="1586"/>
      <c r="BM50" s="1587"/>
      <c r="BN50" s="1576"/>
      <c r="BO50" s="1577"/>
      <c r="BP50" s="1577"/>
      <c r="BQ50" s="1577"/>
      <c r="BR50" s="1577"/>
      <c r="BS50" s="1578"/>
      <c r="BT50" s="1585"/>
      <c r="BU50" s="1586"/>
      <c r="BV50" s="1586"/>
      <c r="BW50" s="1586"/>
      <c r="BX50" s="1586"/>
      <c r="BY50" s="1586"/>
      <c r="BZ50" s="1587"/>
      <c r="CA50" s="1576"/>
      <c r="CB50" s="1577"/>
      <c r="CC50" s="1577"/>
      <c r="CD50" s="1577"/>
      <c r="CE50" s="1577"/>
      <c r="CF50" s="1578"/>
    </row>
    <row r="51" spans="1:84" ht="13.5" customHeight="1">
      <c r="A51" s="393"/>
      <c r="B51" s="1686" t="s">
        <v>454</v>
      </c>
      <c r="C51" s="1687"/>
      <c r="D51" s="1687"/>
      <c r="E51" s="1687"/>
      <c r="F51" s="1687"/>
      <c r="G51" s="1687"/>
      <c r="H51" s="1687"/>
      <c r="I51" s="1687"/>
      <c r="J51" s="1688"/>
      <c r="K51" s="1405"/>
      <c r="L51" s="1406"/>
      <c r="M51" s="1406"/>
      <c r="N51" s="1406"/>
      <c r="O51" s="1406"/>
      <c r="P51" s="1406"/>
      <c r="Q51" s="1406"/>
      <c r="R51" s="1406"/>
      <c r="S51" s="1406"/>
      <c r="T51" s="1406"/>
      <c r="U51" s="1407"/>
      <c r="V51" s="394"/>
      <c r="W51" s="1686" t="s">
        <v>460</v>
      </c>
      <c r="X51" s="1687"/>
      <c r="Y51" s="1687"/>
      <c r="Z51" s="1687"/>
      <c r="AA51" s="1687"/>
      <c r="AB51" s="1687"/>
      <c r="AC51" s="1687"/>
      <c r="AD51" s="1687"/>
      <c r="AE51" s="1688"/>
      <c r="AF51" s="1405"/>
      <c r="AG51" s="1406"/>
      <c r="AH51" s="1406"/>
      <c r="AI51" s="1406"/>
      <c r="AJ51" s="1406"/>
      <c r="AK51" s="1406"/>
      <c r="AL51" s="1406"/>
      <c r="AM51" s="1406"/>
      <c r="AN51" s="1406"/>
      <c r="AO51" s="1406"/>
      <c r="AP51" s="1407"/>
      <c r="AQ51" s="446"/>
      <c r="AR51" s="1609"/>
      <c r="AS51" s="1609"/>
      <c r="AT51" s="1609"/>
      <c r="AU51" s="1609"/>
      <c r="AV51" s="1609"/>
      <c r="AW51" s="1609"/>
      <c r="AX51" s="1609"/>
      <c r="AY51" s="1609"/>
      <c r="AZ51" s="1612"/>
      <c r="BA51" s="1612"/>
      <c r="BB51" s="1612"/>
      <c r="BC51" s="1612"/>
      <c r="BD51" s="1612"/>
      <c r="BE51" s="1612"/>
      <c r="BF51" s="1589"/>
      <c r="BG51" s="1589"/>
      <c r="BH51" s="1589"/>
      <c r="BI51" s="1589"/>
      <c r="BJ51" s="1589"/>
      <c r="BK51" s="1589"/>
      <c r="BL51" s="1589"/>
      <c r="BM51" s="1590"/>
      <c r="BN51" s="1579"/>
      <c r="BO51" s="1580"/>
      <c r="BP51" s="1580"/>
      <c r="BQ51" s="1580"/>
      <c r="BR51" s="1580"/>
      <c r="BS51" s="1581"/>
      <c r="BT51" s="1588"/>
      <c r="BU51" s="1589"/>
      <c r="BV51" s="1589"/>
      <c r="BW51" s="1589"/>
      <c r="BX51" s="1589"/>
      <c r="BY51" s="1589"/>
      <c r="BZ51" s="1590"/>
      <c r="CA51" s="1579"/>
      <c r="CB51" s="1580"/>
      <c r="CC51" s="1580"/>
      <c r="CD51" s="1580"/>
      <c r="CE51" s="1580"/>
      <c r="CF51" s="1581"/>
    </row>
    <row r="52" spans="1:84" ht="13.5" customHeight="1">
      <c r="A52" s="393"/>
      <c r="B52" s="1689"/>
      <c r="C52" s="1690"/>
      <c r="D52" s="1690"/>
      <c r="E52" s="1690"/>
      <c r="F52" s="1690"/>
      <c r="G52" s="1690"/>
      <c r="H52" s="1690"/>
      <c r="I52" s="1690"/>
      <c r="J52" s="1691"/>
      <c r="K52" s="1532"/>
      <c r="L52" s="1533"/>
      <c r="M52" s="1533"/>
      <c r="N52" s="1533"/>
      <c r="O52" s="1533"/>
      <c r="P52" s="1533"/>
      <c r="Q52" s="1533"/>
      <c r="R52" s="1533"/>
      <c r="S52" s="1533"/>
      <c r="T52" s="1533"/>
      <c r="U52" s="1534"/>
      <c r="V52" s="394"/>
      <c r="W52" s="1689"/>
      <c r="X52" s="1690"/>
      <c r="Y52" s="1690"/>
      <c r="Z52" s="1690"/>
      <c r="AA52" s="1690"/>
      <c r="AB52" s="1690"/>
      <c r="AC52" s="1690"/>
      <c r="AD52" s="1690"/>
      <c r="AE52" s="1691"/>
      <c r="AF52" s="1532"/>
      <c r="AG52" s="1533"/>
      <c r="AH52" s="1533"/>
      <c r="AI52" s="1533"/>
      <c r="AJ52" s="1533"/>
      <c r="AK52" s="1533"/>
      <c r="AL52" s="1533"/>
      <c r="AM52" s="1533"/>
      <c r="AN52" s="1533"/>
      <c r="AO52" s="1533"/>
      <c r="AP52" s="1534"/>
      <c r="AQ52" s="446"/>
      <c r="AR52" s="486"/>
      <c r="AS52" s="486"/>
      <c r="AT52" s="486"/>
      <c r="AU52" s="486"/>
      <c r="AV52" s="486"/>
      <c r="AW52" s="486"/>
      <c r="AX52" s="486"/>
      <c r="AY52" s="486"/>
      <c r="AZ52" s="486"/>
      <c r="BA52" s="486"/>
      <c r="BB52" s="486"/>
      <c r="BC52" s="486"/>
      <c r="BD52" s="486"/>
      <c r="BE52" s="486"/>
      <c r="BF52" s="486"/>
      <c r="BG52" s="486"/>
      <c r="BH52" s="486"/>
      <c r="BI52" s="486"/>
      <c r="BJ52" s="486"/>
      <c r="BK52" s="486"/>
      <c r="BL52" s="486"/>
      <c r="BM52" s="487"/>
      <c r="BN52" s="487"/>
      <c r="BO52" s="487"/>
      <c r="BP52" s="487"/>
      <c r="BQ52" s="487"/>
      <c r="BR52" s="487"/>
      <c r="BS52" s="487"/>
      <c r="BT52" s="487"/>
      <c r="BU52" s="487"/>
      <c r="BV52" s="487"/>
      <c r="BW52" s="487"/>
      <c r="BX52" s="487"/>
      <c r="BY52" s="487"/>
      <c r="BZ52" s="487"/>
      <c r="CA52" s="487"/>
      <c r="CB52" s="487"/>
      <c r="CC52" s="487"/>
      <c r="CD52" s="487"/>
      <c r="CE52" s="487"/>
      <c r="CF52" s="487"/>
    </row>
    <row r="53" spans="1:84" ht="13.5" customHeight="1">
      <c r="A53" s="393"/>
      <c r="B53" s="451"/>
      <c r="C53" s="397"/>
      <c r="D53" s="1511" t="s">
        <v>456</v>
      </c>
      <c r="E53" s="1505"/>
      <c r="F53" s="1505"/>
      <c r="G53" s="1505"/>
      <c r="H53" s="1505"/>
      <c r="I53" s="1505"/>
      <c r="J53" s="1509"/>
      <c r="K53" s="1405"/>
      <c r="L53" s="1406"/>
      <c r="M53" s="1406"/>
      <c r="N53" s="1406"/>
      <c r="O53" s="1406"/>
      <c r="P53" s="1406"/>
      <c r="Q53" s="1406"/>
      <c r="R53" s="1406"/>
      <c r="S53" s="1406"/>
      <c r="T53" s="1406"/>
      <c r="U53" s="1407"/>
      <c r="V53" s="394"/>
      <c r="W53" s="1686" t="s">
        <v>378</v>
      </c>
      <c r="X53" s="1687"/>
      <c r="Y53" s="1687"/>
      <c r="Z53" s="1687"/>
      <c r="AA53" s="1687"/>
      <c r="AB53" s="1687"/>
      <c r="AC53" s="1687"/>
      <c r="AD53" s="1687"/>
      <c r="AE53" s="1688"/>
      <c r="AF53" s="1405"/>
      <c r="AG53" s="1406"/>
      <c r="AH53" s="1406"/>
      <c r="AI53" s="1406"/>
      <c r="AJ53" s="1406"/>
      <c r="AK53" s="1406"/>
      <c r="AL53" s="1406"/>
      <c r="AM53" s="1406"/>
      <c r="AN53" s="1406"/>
      <c r="AO53" s="1406"/>
      <c r="AP53" s="1407"/>
      <c r="AQ53" s="446"/>
      <c r="AR53" s="399" t="s">
        <v>473</v>
      </c>
      <c r="AS53" s="488"/>
      <c r="AT53" s="488"/>
      <c r="AU53" s="488"/>
      <c r="AV53" s="1692" t="s">
        <v>477</v>
      </c>
      <c r="AW53" s="1693"/>
      <c r="AX53" s="1693"/>
      <c r="AY53" s="1693"/>
      <c r="AZ53" s="1693"/>
      <c r="BA53" s="1693"/>
      <c r="BB53" s="1693"/>
      <c r="BC53" s="1693"/>
      <c r="BD53" s="1693"/>
      <c r="BE53" s="1693"/>
      <c r="BF53" s="1693"/>
      <c r="BG53" s="1693"/>
      <c r="BH53" s="1693"/>
      <c r="BI53" s="1693"/>
      <c r="BJ53" s="1693"/>
      <c r="BK53" s="1693"/>
      <c r="BL53" s="1693"/>
      <c r="BM53" s="1693"/>
      <c r="BN53" s="1693"/>
      <c r="BO53" s="1693"/>
      <c r="BP53" s="1693"/>
      <c r="BQ53" s="1693"/>
      <c r="BR53" s="1693"/>
      <c r="BS53" s="1693"/>
      <c r="BT53" s="1693"/>
      <c r="BU53" s="1693"/>
      <c r="BV53" s="1693"/>
      <c r="BW53" s="1693"/>
      <c r="BX53" s="1693"/>
      <c r="BY53" s="1693"/>
      <c r="BZ53" s="1693"/>
      <c r="CA53" s="1693"/>
      <c r="CB53" s="1693"/>
      <c r="CC53" s="1693"/>
      <c r="CD53" s="1693"/>
      <c r="CE53" s="1693"/>
      <c r="CF53" s="1693"/>
    </row>
    <row r="54" spans="1:84" ht="13.5" customHeight="1">
      <c r="A54" s="393"/>
      <c r="B54" s="451"/>
      <c r="C54" s="397"/>
      <c r="D54" s="1684"/>
      <c r="E54" s="1506"/>
      <c r="F54" s="1506"/>
      <c r="G54" s="1506"/>
      <c r="H54" s="1506"/>
      <c r="I54" s="1506"/>
      <c r="J54" s="1685"/>
      <c r="K54" s="1532"/>
      <c r="L54" s="1533"/>
      <c r="M54" s="1533"/>
      <c r="N54" s="1533"/>
      <c r="O54" s="1533"/>
      <c r="P54" s="1533"/>
      <c r="Q54" s="1533"/>
      <c r="R54" s="1533"/>
      <c r="S54" s="1533"/>
      <c r="T54" s="1533"/>
      <c r="U54" s="1534"/>
      <c r="V54" s="394"/>
      <c r="W54" s="1689"/>
      <c r="X54" s="1690"/>
      <c r="Y54" s="1690"/>
      <c r="Z54" s="1690"/>
      <c r="AA54" s="1690"/>
      <c r="AB54" s="1690"/>
      <c r="AC54" s="1690"/>
      <c r="AD54" s="1690"/>
      <c r="AE54" s="1691"/>
      <c r="AF54" s="1532"/>
      <c r="AG54" s="1533"/>
      <c r="AH54" s="1533"/>
      <c r="AI54" s="1533"/>
      <c r="AJ54" s="1533"/>
      <c r="AK54" s="1533"/>
      <c r="AL54" s="1533"/>
      <c r="AM54" s="1533"/>
      <c r="AN54" s="1533"/>
      <c r="AO54" s="1533"/>
      <c r="AP54" s="1534"/>
      <c r="AQ54" s="446"/>
      <c r="AR54" s="487"/>
      <c r="AS54" s="488"/>
      <c r="AT54" s="488"/>
      <c r="AU54" s="488"/>
      <c r="AV54" s="1693"/>
      <c r="AW54" s="1693"/>
      <c r="AX54" s="1693"/>
      <c r="AY54" s="1693"/>
      <c r="AZ54" s="1693"/>
      <c r="BA54" s="1693"/>
      <c r="BB54" s="1693"/>
      <c r="BC54" s="1693"/>
      <c r="BD54" s="1693"/>
      <c r="BE54" s="1693"/>
      <c r="BF54" s="1693"/>
      <c r="BG54" s="1693"/>
      <c r="BH54" s="1693"/>
      <c r="BI54" s="1693"/>
      <c r="BJ54" s="1693"/>
      <c r="BK54" s="1693"/>
      <c r="BL54" s="1693"/>
      <c r="BM54" s="1693"/>
      <c r="BN54" s="1693"/>
      <c r="BO54" s="1693"/>
      <c r="BP54" s="1693"/>
      <c r="BQ54" s="1693"/>
      <c r="BR54" s="1693"/>
      <c r="BS54" s="1693"/>
      <c r="BT54" s="1693"/>
      <c r="BU54" s="1693"/>
      <c r="BV54" s="1693"/>
      <c r="BW54" s="1693"/>
      <c r="BX54" s="1693"/>
      <c r="BY54" s="1693"/>
      <c r="BZ54" s="1693"/>
      <c r="CA54" s="1693"/>
      <c r="CB54" s="1693"/>
      <c r="CC54" s="1693"/>
      <c r="CD54" s="1693"/>
      <c r="CE54" s="1693"/>
      <c r="CF54" s="1693"/>
    </row>
    <row r="55" spans="1:84" ht="13.5" customHeight="1">
      <c r="A55" s="393"/>
      <c r="B55" s="1694" t="s">
        <v>458</v>
      </c>
      <c r="C55" s="1695"/>
      <c r="D55" s="1695"/>
      <c r="E55" s="1695"/>
      <c r="F55" s="1695"/>
      <c r="G55" s="1695"/>
      <c r="H55" s="1695"/>
      <c r="I55" s="1695"/>
      <c r="J55" s="1696"/>
      <c r="K55" s="1553" t="s">
        <v>459</v>
      </c>
      <c r="L55" s="1554"/>
      <c r="M55" s="1554"/>
      <c r="N55" s="1554"/>
      <c r="O55" s="1554"/>
      <c r="P55" s="1554"/>
      <c r="Q55" s="1554"/>
      <c r="R55" s="1554"/>
      <c r="S55" s="1554"/>
      <c r="T55" s="1554"/>
      <c r="U55" s="1555"/>
      <c r="V55" s="394"/>
      <c r="W55" s="451"/>
      <c r="X55" s="397"/>
      <c r="Y55" s="1686" t="s">
        <v>461</v>
      </c>
      <c r="Z55" s="1687"/>
      <c r="AA55" s="1687"/>
      <c r="AB55" s="1687"/>
      <c r="AC55" s="1687"/>
      <c r="AD55" s="1687"/>
      <c r="AE55" s="1688"/>
      <c r="AF55" s="1405"/>
      <c r="AG55" s="1406"/>
      <c r="AH55" s="1406"/>
      <c r="AI55" s="1406"/>
      <c r="AJ55" s="1406"/>
      <c r="AK55" s="1406"/>
      <c r="AL55" s="1406"/>
      <c r="AM55" s="1406"/>
      <c r="AN55" s="1406"/>
      <c r="AO55" s="1406"/>
      <c r="AP55" s="1407"/>
      <c r="AQ55" s="446"/>
      <c r="AS55" s="463"/>
      <c r="AT55" s="463"/>
      <c r="AU55" s="463"/>
      <c r="AV55" s="463"/>
      <c r="AW55" s="463"/>
      <c r="AX55" s="463"/>
      <c r="AY55" s="463"/>
      <c r="AZ55" s="463"/>
      <c r="BA55" s="463"/>
      <c r="BB55" s="463"/>
      <c r="BC55" s="463"/>
      <c r="BD55" s="463"/>
      <c r="BE55" s="463"/>
      <c r="BF55" s="463"/>
      <c r="BG55" s="463"/>
      <c r="BH55" s="463"/>
      <c r="BI55" s="463"/>
      <c r="BJ55" s="463"/>
      <c r="BK55" s="463"/>
      <c r="BL55" s="463"/>
      <c r="BM55" s="464"/>
      <c r="BN55" s="464"/>
      <c r="BO55" s="464"/>
      <c r="BP55" s="464"/>
      <c r="BQ55" s="464"/>
      <c r="BR55" s="464"/>
      <c r="BS55" s="464"/>
      <c r="BT55" s="464"/>
      <c r="BU55" s="464"/>
      <c r="BV55" s="464"/>
      <c r="BW55" s="464"/>
      <c r="BX55" s="464"/>
      <c r="BY55" s="464"/>
      <c r="BZ55" s="464"/>
      <c r="CA55" s="464"/>
      <c r="CB55" s="464"/>
      <c r="CC55" s="464"/>
      <c r="CD55" s="464"/>
      <c r="CE55" s="464"/>
      <c r="CF55" s="464"/>
    </row>
    <row r="56" spans="1:84" ht="13.5" customHeight="1">
      <c r="A56" s="393"/>
      <c r="B56" s="1697"/>
      <c r="C56" s="1698"/>
      <c r="D56" s="1698"/>
      <c r="E56" s="1698"/>
      <c r="F56" s="1698"/>
      <c r="G56" s="1698"/>
      <c r="H56" s="1698"/>
      <c r="I56" s="1698"/>
      <c r="J56" s="1699"/>
      <c r="K56" s="1556"/>
      <c r="L56" s="1557"/>
      <c r="M56" s="1557"/>
      <c r="N56" s="1557"/>
      <c r="O56" s="1557"/>
      <c r="P56" s="1557"/>
      <c r="Q56" s="1557"/>
      <c r="R56" s="1557"/>
      <c r="S56" s="1557"/>
      <c r="T56" s="1557"/>
      <c r="U56" s="1558"/>
      <c r="V56" s="394"/>
      <c r="W56" s="451"/>
      <c r="X56" s="397"/>
      <c r="Y56" s="1689"/>
      <c r="Z56" s="1690"/>
      <c r="AA56" s="1690"/>
      <c r="AB56" s="1690"/>
      <c r="AC56" s="1690"/>
      <c r="AD56" s="1690"/>
      <c r="AE56" s="1691"/>
      <c r="AF56" s="1532"/>
      <c r="AG56" s="1533"/>
      <c r="AH56" s="1533"/>
      <c r="AI56" s="1533"/>
      <c r="AJ56" s="1533"/>
      <c r="AK56" s="1533"/>
      <c r="AL56" s="1533"/>
      <c r="AM56" s="1533"/>
      <c r="AN56" s="1533"/>
      <c r="AO56" s="1533"/>
      <c r="AP56" s="1534"/>
      <c r="AQ56" s="446"/>
      <c r="AR56" s="489"/>
      <c r="AS56" s="463"/>
      <c r="AT56" s="463"/>
      <c r="AU56" s="463"/>
      <c r="AV56" s="463"/>
      <c r="AW56" s="463"/>
      <c r="AX56" s="463"/>
      <c r="AY56" s="463"/>
      <c r="AZ56" s="463"/>
      <c r="BA56" s="463"/>
      <c r="BB56" s="463"/>
      <c r="BC56" s="463"/>
      <c r="BD56" s="463"/>
      <c r="BE56" s="463"/>
      <c r="BF56" s="463"/>
      <c r="BG56" s="463"/>
      <c r="BH56" s="463"/>
      <c r="BI56" s="463"/>
      <c r="BJ56" s="463"/>
      <c r="BK56" s="463"/>
      <c r="BL56" s="463"/>
      <c r="BM56" s="463"/>
      <c r="BN56" s="463"/>
      <c r="BO56" s="463"/>
      <c r="BP56" s="463"/>
      <c r="BQ56" s="463"/>
      <c r="BR56" s="463"/>
      <c r="BS56" s="463"/>
      <c r="BT56" s="463"/>
      <c r="BU56" s="463"/>
      <c r="BV56" s="463"/>
      <c r="BW56" s="463"/>
      <c r="BX56" s="463"/>
      <c r="BY56" s="463"/>
      <c r="BZ56" s="463"/>
      <c r="CA56" s="463"/>
      <c r="CB56" s="463"/>
      <c r="CC56" s="463"/>
      <c r="CD56" s="463"/>
      <c r="CE56" s="463"/>
      <c r="CF56" s="463"/>
    </row>
    <row r="57" spans="1:84" ht="13.5" customHeight="1">
      <c r="A57" s="393"/>
      <c r="B57" s="451"/>
      <c r="C57" s="397"/>
      <c r="D57" s="1686" t="s">
        <v>461</v>
      </c>
      <c r="E57" s="1687"/>
      <c r="F57" s="1687"/>
      <c r="G57" s="1687"/>
      <c r="H57" s="1687"/>
      <c r="I57" s="1687"/>
      <c r="J57" s="1688"/>
      <c r="K57" s="1562"/>
      <c r="L57" s="1563"/>
      <c r="M57" s="1563"/>
      <c r="N57" s="1563"/>
      <c r="O57" s="1563"/>
      <c r="P57" s="1563"/>
      <c r="Q57" s="1563"/>
      <c r="R57" s="1563"/>
      <c r="S57" s="1563"/>
      <c r="T57" s="1563"/>
      <c r="U57" s="1564"/>
      <c r="V57" s="394"/>
      <c r="W57" s="451"/>
      <c r="X57" s="397"/>
      <c r="Y57" s="1686" t="s">
        <v>381</v>
      </c>
      <c r="Z57" s="1687"/>
      <c r="AA57" s="1687"/>
      <c r="AB57" s="1687"/>
      <c r="AC57" s="1687"/>
      <c r="AD57" s="1687"/>
      <c r="AE57" s="1688"/>
      <c r="AF57" s="1405"/>
      <c r="AG57" s="1406"/>
      <c r="AH57" s="1406"/>
      <c r="AI57" s="1406"/>
      <c r="AJ57" s="1406"/>
      <c r="AK57" s="1406"/>
      <c r="AL57" s="1406"/>
      <c r="AM57" s="1406"/>
      <c r="AN57" s="1406"/>
      <c r="AO57" s="1406"/>
      <c r="AP57" s="1407"/>
      <c r="AQ57" s="446"/>
      <c r="AR57" s="489" t="s">
        <v>485</v>
      </c>
      <c r="AS57" s="490"/>
      <c r="AT57" s="490"/>
      <c r="AU57" s="490"/>
      <c r="AV57" s="490"/>
      <c r="AW57" s="490"/>
      <c r="AX57" s="490"/>
      <c r="AY57" s="490"/>
      <c r="AZ57" s="490"/>
      <c r="BA57" s="490"/>
      <c r="BB57" s="490"/>
      <c r="BC57" s="490"/>
      <c r="BD57" s="490"/>
      <c r="BE57" s="490"/>
      <c r="BF57" s="490"/>
      <c r="BG57" s="490"/>
      <c r="BH57" s="490"/>
      <c r="BI57" s="490"/>
      <c r="BJ57" s="490"/>
      <c r="BK57" s="490"/>
      <c r="BL57" s="490"/>
      <c r="BM57" s="490"/>
      <c r="BN57" s="490"/>
      <c r="BO57" s="490"/>
      <c r="BP57" s="490"/>
      <c r="BQ57" s="490"/>
      <c r="BR57" s="490"/>
      <c r="BS57" s="490"/>
      <c r="BT57" s="490"/>
      <c r="BU57" s="490"/>
      <c r="BV57" s="490"/>
      <c r="BW57" s="490"/>
      <c r="BX57" s="490"/>
      <c r="BY57" s="490"/>
      <c r="BZ57" s="490"/>
      <c r="CA57" s="490"/>
      <c r="CB57" s="490"/>
      <c r="CC57" s="490"/>
      <c r="CD57" s="490"/>
      <c r="CE57" s="490"/>
      <c r="CF57" s="490"/>
    </row>
    <row r="58" spans="1:84" ht="13.5" customHeight="1">
      <c r="A58" s="393"/>
      <c r="B58" s="452"/>
      <c r="C58" s="453"/>
      <c r="D58" s="1700"/>
      <c r="E58" s="1701"/>
      <c r="F58" s="1701"/>
      <c r="G58" s="1701"/>
      <c r="H58" s="1701"/>
      <c r="I58" s="1701"/>
      <c r="J58" s="1702"/>
      <c r="K58" s="1565"/>
      <c r="L58" s="1566"/>
      <c r="M58" s="1566"/>
      <c r="N58" s="1566"/>
      <c r="O58" s="1566"/>
      <c r="P58" s="1566"/>
      <c r="Q58" s="1566"/>
      <c r="R58" s="1566"/>
      <c r="S58" s="1566"/>
      <c r="T58" s="1566"/>
      <c r="U58" s="1567"/>
      <c r="V58" s="394"/>
      <c r="W58" s="452"/>
      <c r="X58" s="453"/>
      <c r="Y58" s="1700"/>
      <c r="Z58" s="1701"/>
      <c r="AA58" s="1701"/>
      <c r="AB58" s="1701"/>
      <c r="AC58" s="1701"/>
      <c r="AD58" s="1701"/>
      <c r="AE58" s="1702"/>
      <c r="AF58" s="1408"/>
      <c r="AG58" s="1409"/>
      <c r="AH58" s="1409"/>
      <c r="AI58" s="1409"/>
      <c r="AJ58" s="1409"/>
      <c r="AK58" s="1409"/>
      <c r="AL58" s="1409"/>
      <c r="AM58" s="1409"/>
      <c r="AN58" s="1409"/>
      <c r="AO58" s="1409"/>
      <c r="AP58" s="1410"/>
      <c r="AQ58" s="446"/>
      <c r="AR58" s="487"/>
      <c r="AS58" s="491"/>
      <c r="AT58" s="491"/>
      <c r="AU58" s="491"/>
      <c r="AV58" s="463"/>
      <c r="AW58" s="463"/>
      <c r="AX58" s="463"/>
      <c r="AY58" s="463"/>
      <c r="AZ58" s="463"/>
      <c r="BA58" s="463"/>
      <c r="BB58" s="463"/>
      <c r="BC58" s="463"/>
      <c r="BD58" s="463"/>
      <c r="BE58" s="463"/>
      <c r="BF58" s="463"/>
      <c r="BG58" s="463"/>
      <c r="BH58" s="463"/>
      <c r="BI58" s="463"/>
      <c r="BJ58" s="463"/>
      <c r="BK58" s="463"/>
      <c r="BL58" s="463"/>
      <c r="BM58" s="463"/>
      <c r="BN58" s="463"/>
      <c r="BO58" s="463"/>
      <c r="BP58" s="463"/>
      <c r="BQ58" s="463"/>
      <c r="BR58" s="463"/>
      <c r="BS58" s="463"/>
      <c r="BT58" s="463"/>
      <c r="BU58" s="463"/>
      <c r="BV58" s="463"/>
      <c r="BW58" s="463"/>
      <c r="BX58" s="463"/>
      <c r="BY58" s="463"/>
      <c r="BZ58" s="463"/>
      <c r="CA58" s="463"/>
      <c r="CB58" s="463"/>
      <c r="CC58" s="463"/>
      <c r="CD58" s="463"/>
      <c r="CE58" s="463"/>
      <c r="CF58" s="463"/>
    </row>
    <row r="59" spans="1:84" ht="13.5" customHeight="1">
      <c r="A59" s="393"/>
      <c r="B59" s="397"/>
      <c r="C59" s="397"/>
      <c r="D59" s="465"/>
      <c r="E59" s="465"/>
      <c r="F59" s="465"/>
      <c r="G59" s="465"/>
      <c r="H59" s="465"/>
      <c r="I59" s="397"/>
      <c r="J59" s="397"/>
      <c r="K59" s="397"/>
      <c r="L59" s="397"/>
      <c r="M59" s="397"/>
      <c r="N59" s="397"/>
      <c r="O59" s="397"/>
      <c r="P59" s="397"/>
      <c r="Q59" s="397"/>
      <c r="R59" s="397"/>
      <c r="S59" s="397"/>
      <c r="T59" s="397"/>
      <c r="U59" s="397"/>
      <c r="V59" s="397"/>
      <c r="W59" s="397"/>
      <c r="X59" s="397"/>
      <c r="Y59" s="465"/>
      <c r="Z59" s="465"/>
      <c r="AA59" s="465"/>
      <c r="AB59" s="465"/>
      <c r="AC59" s="465"/>
      <c r="AD59" s="397"/>
      <c r="AE59" s="397"/>
      <c r="AF59" s="397"/>
      <c r="AG59" s="397"/>
      <c r="AH59" s="397"/>
      <c r="AI59" s="397"/>
      <c r="AJ59" s="397"/>
      <c r="AK59" s="397"/>
      <c r="AL59" s="397"/>
      <c r="AM59" s="397"/>
      <c r="AN59" s="397"/>
      <c r="AO59" s="397"/>
      <c r="AP59" s="397"/>
      <c r="AQ59" s="446"/>
      <c r="AR59" s="489"/>
      <c r="AS59" s="463"/>
      <c r="AT59" s="463"/>
      <c r="AU59" s="463"/>
      <c r="AV59" s="463"/>
      <c r="AW59" s="463"/>
      <c r="AX59" s="463"/>
      <c r="AY59" s="463"/>
      <c r="AZ59" s="463"/>
      <c r="BA59" s="463"/>
      <c r="BB59" s="463"/>
      <c r="BC59" s="463"/>
      <c r="BD59" s="463"/>
      <c r="BE59" s="463"/>
      <c r="BF59" s="463"/>
      <c r="BG59" s="463"/>
      <c r="BH59" s="463"/>
      <c r="BI59" s="463"/>
      <c r="BJ59" s="463"/>
      <c r="BK59" s="463"/>
      <c r="BL59" s="463"/>
      <c r="BM59" s="463"/>
      <c r="BN59" s="463"/>
      <c r="BO59" s="463"/>
      <c r="BP59" s="463"/>
      <c r="BQ59" s="463"/>
      <c r="BR59" s="463"/>
      <c r="BS59" s="463"/>
      <c r="BT59" s="463"/>
      <c r="BU59" s="463"/>
      <c r="BV59" s="463"/>
      <c r="BW59" s="463"/>
      <c r="BX59" s="463"/>
      <c r="BY59" s="463"/>
      <c r="BZ59" s="463"/>
      <c r="CA59" s="463"/>
      <c r="CB59" s="463"/>
      <c r="CC59" s="463"/>
      <c r="CD59" s="463"/>
      <c r="CE59" s="463"/>
      <c r="CF59" s="463"/>
    </row>
    <row r="60" spans="1:84" ht="13.5" customHeight="1">
      <c r="A60" s="393"/>
      <c r="B60" s="1607" t="s">
        <v>466</v>
      </c>
      <c r="C60" s="1607"/>
      <c r="D60" s="1607"/>
      <c r="E60" s="1607"/>
      <c r="F60" s="1607"/>
      <c r="G60" s="1607"/>
      <c r="H60" s="1607"/>
      <c r="I60" s="1607"/>
      <c r="J60" s="1610" t="s">
        <v>467</v>
      </c>
      <c r="K60" s="1610"/>
      <c r="L60" s="1610"/>
      <c r="M60" s="1610"/>
      <c r="N60" s="1610"/>
      <c r="O60" s="1610"/>
      <c r="P60" s="1632" t="s">
        <v>468</v>
      </c>
      <c r="Q60" s="1583"/>
      <c r="R60" s="1583"/>
      <c r="S60" s="1583"/>
      <c r="T60" s="1583"/>
      <c r="U60" s="1583"/>
      <c r="V60" s="1583"/>
      <c r="W60" s="1584"/>
      <c r="X60" s="1573" t="s">
        <v>467</v>
      </c>
      <c r="Y60" s="1574"/>
      <c r="Z60" s="1574"/>
      <c r="AA60" s="1574"/>
      <c r="AB60" s="1574"/>
      <c r="AC60" s="1575"/>
      <c r="AD60" s="1582" t="s">
        <v>484</v>
      </c>
      <c r="AE60" s="1583"/>
      <c r="AF60" s="1583"/>
      <c r="AG60" s="1583"/>
      <c r="AH60" s="1583"/>
      <c r="AI60" s="1583"/>
      <c r="AJ60" s="1584"/>
      <c r="AK60" s="1573" t="s">
        <v>467</v>
      </c>
      <c r="AL60" s="1574"/>
      <c r="AM60" s="1574"/>
      <c r="AN60" s="1574"/>
      <c r="AO60" s="1574"/>
      <c r="AP60" s="1575"/>
      <c r="AQ60" s="446"/>
      <c r="AR60" s="489"/>
      <c r="AS60" s="463"/>
      <c r="AT60" s="463"/>
      <c r="AU60" s="463"/>
      <c r="AV60" s="463"/>
      <c r="AW60" s="463"/>
      <c r="AX60" s="463"/>
      <c r="AY60" s="463"/>
      <c r="AZ60" s="463"/>
      <c r="BA60" s="463"/>
      <c r="BB60" s="463"/>
      <c r="BC60" s="463"/>
      <c r="BD60" s="463"/>
      <c r="BE60" s="463"/>
      <c r="BF60" s="463"/>
      <c r="BG60" s="463"/>
      <c r="BH60" s="463"/>
      <c r="BI60" s="463"/>
      <c r="BJ60" s="463"/>
      <c r="BK60" s="463"/>
      <c r="BL60" s="463"/>
      <c r="BM60" s="463"/>
      <c r="BN60" s="463"/>
      <c r="BO60" s="463"/>
      <c r="BP60" s="463"/>
      <c r="BQ60" s="463"/>
      <c r="BR60" s="463"/>
      <c r="BS60" s="463"/>
      <c r="BT60" s="463"/>
      <c r="BU60" s="463"/>
      <c r="BV60" s="463"/>
      <c r="BW60" s="463"/>
      <c r="BX60" s="463"/>
      <c r="BY60" s="463"/>
      <c r="BZ60" s="463"/>
      <c r="CA60" s="463"/>
      <c r="CB60" s="463"/>
      <c r="CC60" s="463"/>
      <c r="CD60" s="463"/>
      <c r="CE60" s="463"/>
      <c r="CF60" s="463"/>
    </row>
    <row r="61" spans="1:84" ht="13.5" customHeight="1">
      <c r="A61" s="393"/>
      <c r="B61" s="1608"/>
      <c r="C61" s="1608"/>
      <c r="D61" s="1608"/>
      <c r="E61" s="1608"/>
      <c r="F61" s="1608"/>
      <c r="G61" s="1608"/>
      <c r="H61" s="1608"/>
      <c r="I61" s="1608"/>
      <c r="J61" s="1611"/>
      <c r="K61" s="1611"/>
      <c r="L61" s="1611"/>
      <c r="M61" s="1611"/>
      <c r="N61" s="1611"/>
      <c r="O61" s="1611"/>
      <c r="P61" s="1586"/>
      <c r="Q61" s="1586"/>
      <c r="R61" s="1586"/>
      <c r="S61" s="1586"/>
      <c r="T61" s="1586"/>
      <c r="U61" s="1586"/>
      <c r="V61" s="1586"/>
      <c r="W61" s="1587"/>
      <c r="X61" s="1576"/>
      <c r="Y61" s="1577"/>
      <c r="Z61" s="1577"/>
      <c r="AA61" s="1577"/>
      <c r="AB61" s="1577"/>
      <c r="AC61" s="1578"/>
      <c r="AD61" s="1585"/>
      <c r="AE61" s="1586"/>
      <c r="AF61" s="1586"/>
      <c r="AG61" s="1586"/>
      <c r="AH61" s="1586"/>
      <c r="AI61" s="1586"/>
      <c r="AJ61" s="1587"/>
      <c r="AK61" s="1576"/>
      <c r="AL61" s="1577"/>
      <c r="AM61" s="1577"/>
      <c r="AN61" s="1577"/>
      <c r="AO61" s="1577"/>
      <c r="AP61" s="1578"/>
      <c r="AQ61" s="446"/>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c r="CA61" s="393"/>
      <c r="CB61" s="393"/>
      <c r="CC61" s="393"/>
      <c r="CD61" s="393"/>
      <c r="CE61" s="393"/>
      <c r="CF61" s="393"/>
    </row>
    <row r="62" spans="1:84" ht="13.5" customHeight="1">
      <c r="A62" s="393"/>
      <c r="B62" s="1609"/>
      <c r="C62" s="1609"/>
      <c r="D62" s="1609"/>
      <c r="E62" s="1609"/>
      <c r="F62" s="1609"/>
      <c r="G62" s="1609"/>
      <c r="H62" s="1609"/>
      <c r="I62" s="1609"/>
      <c r="J62" s="1612"/>
      <c r="K62" s="1612"/>
      <c r="L62" s="1612"/>
      <c r="M62" s="1612"/>
      <c r="N62" s="1612"/>
      <c r="O62" s="1612"/>
      <c r="P62" s="1589"/>
      <c r="Q62" s="1589"/>
      <c r="R62" s="1589"/>
      <c r="S62" s="1589"/>
      <c r="T62" s="1589"/>
      <c r="U62" s="1589"/>
      <c r="V62" s="1589"/>
      <c r="W62" s="1590"/>
      <c r="X62" s="1579"/>
      <c r="Y62" s="1580"/>
      <c r="Z62" s="1580"/>
      <c r="AA62" s="1580"/>
      <c r="AB62" s="1580"/>
      <c r="AC62" s="1581"/>
      <c r="AD62" s="1588"/>
      <c r="AE62" s="1589"/>
      <c r="AF62" s="1589"/>
      <c r="AG62" s="1589"/>
      <c r="AH62" s="1589"/>
      <c r="AI62" s="1589"/>
      <c r="AJ62" s="1590"/>
      <c r="AK62" s="1579"/>
      <c r="AL62" s="1580"/>
      <c r="AM62" s="1580"/>
      <c r="AN62" s="1580"/>
      <c r="AO62" s="1580"/>
      <c r="AP62" s="1581"/>
      <c r="AQ62" s="446"/>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c r="CA62" s="393"/>
      <c r="CB62" s="393"/>
      <c r="CC62" s="393"/>
      <c r="CD62" s="393"/>
      <c r="CE62" s="393"/>
      <c r="CF62" s="393"/>
    </row>
    <row r="63" spans="1:84" ht="13.5" customHeight="1">
      <c r="A63" s="393"/>
      <c r="B63" s="393"/>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393"/>
      <c r="AE63" s="393"/>
      <c r="AF63" s="393"/>
      <c r="AG63" s="393"/>
      <c r="AH63" s="393"/>
      <c r="AI63" s="393"/>
      <c r="AJ63" s="393"/>
      <c r="AK63" s="393"/>
      <c r="AL63" s="393"/>
      <c r="AM63" s="393"/>
      <c r="AN63" s="393"/>
      <c r="AO63" s="393"/>
      <c r="AP63" s="393"/>
      <c r="AQ63" s="492"/>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c r="CA63" s="393"/>
      <c r="CB63" s="393"/>
      <c r="CC63" s="393"/>
      <c r="CD63" s="393"/>
      <c r="CE63" s="393"/>
      <c r="CF63" s="393"/>
    </row>
    <row r="64" spans="1:84" ht="13.5" customHeight="1">
      <c r="A64" s="393"/>
      <c r="B64" s="393"/>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393"/>
      <c r="AB64" s="393"/>
      <c r="AC64" s="393"/>
      <c r="AD64" s="393"/>
      <c r="AE64" s="393"/>
      <c r="AF64" s="393"/>
      <c r="AG64" s="393"/>
      <c r="AH64" s="393"/>
      <c r="AI64" s="393"/>
      <c r="AJ64" s="393"/>
      <c r="AK64" s="393"/>
      <c r="AL64" s="393"/>
      <c r="AM64" s="393"/>
      <c r="AN64" s="393"/>
      <c r="AO64" s="393"/>
      <c r="AP64" s="393"/>
      <c r="AQ64" s="492"/>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c r="CA64" s="393"/>
      <c r="CB64" s="393"/>
      <c r="CC64" s="393"/>
      <c r="CD64" s="393"/>
      <c r="CE64" s="393"/>
      <c r="CF64" s="393"/>
    </row>
    <row r="65" spans="1:84" ht="13.5" customHeight="1">
      <c r="A65" s="393"/>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c r="AC65" s="393"/>
      <c r="AD65" s="393"/>
      <c r="AE65" s="393"/>
      <c r="AF65" s="393"/>
      <c r="AG65" s="393"/>
      <c r="AH65" s="393"/>
      <c r="AI65" s="393"/>
      <c r="AJ65" s="393"/>
      <c r="AK65" s="393"/>
      <c r="AL65" s="393"/>
      <c r="AM65" s="393"/>
      <c r="AN65" s="393"/>
      <c r="AO65" s="393"/>
      <c r="AP65" s="393"/>
      <c r="AQ65" s="492"/>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c r="CA65" s="393"/>
      <c r="CB65" s="393"/>
      <c r="CC65" s="393"/>
      <c r="CD65" s="393"/>
      <c r="CE65" s="393"/>
      <c r="CF65" s="393"/>
    </row>
    <row r="66" spans="1:84" ht="13.5" customHeight="1">
      <c r="A66" s="393"/>
      <c r="B66" s="393"/>
      <c r="C66" s="393"/>
      <c r="D66" s="393"/>
      <c r="E66" s="393"/>
      <c r="F66" s="393"/>
      <c r="G66" s="393"/>
      <c r="H66" s="393"/>
      <c r="I66" s="393"/>
      <c r="J66" s="393"/>
      <c r="K66" s="393"/>
      <c r="L66" s="393"/>
      <c r="M66" s="393"/>
      <c r="N66" s="393"/>
      <c r="O66" s="393"/>
      <c r="P66" s="393"/>
      <c r="Q66" s="393"/>
      <c r="R66" s="393"/>
      <c r="S66" s="393"/>
      <c r="T66" s="393"/>
      <c r="U66" s="393"/>
      <c r="V66" s="393"/>
      <c r="W66" s="393"/>
      <c r="X66" s="393"/>
      <c r="Y66" s="393"/>
      <c r="Z66" s="393"/>
      <c r="AA66" s="393"/>
      <c r="AB66" s="393"/>
      <c r="AC66" s="393"/>
      <c r="AD66" s="393"/>
      <c r="AE66" s="393"/>
      <c r="AF66" s="393"/>
      <c r="AG66" s="393"/>
      <c r="AH66" s="393"/>
      <c r="AI66" s="393"/>
      <c r="AJ66" s="393"/>
      <c r="AK66" s="393"/>
      <c r="AL66" s="393"/>
      <c r="AM66" s="393"/>
      <c r="AN66" s="393"/>
      <c r="AO66" s="393"/>
      <c r="AP66" s="393"/>
      <c r="AQ66" s="492"/>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c r="CA66" s="393"/>
      <c r="CB66" s="393"/>
      <c r="CC66" s="393"/>
      <c r="CD66" s="393"/>
      <c r="CE66" s="393"/>
      <c r="CF66" s="393"/>
    </row>
    <row r="67" spans="1:84" ht="13.5" customHeight="1">
      <c r="A67" s="393"/>
      <c r="B67" s="393"/>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c r="AA67" s="393"/>
      <c r="AB67" s="393"/>
      <c r="AC67" s="393"/>
      <c r="AD67" s="393"/>
      <c r="AE67" s="393"/>
      <c r="AF67" s="393"/>
      <c r="AG67" s="393"/>
      <c r="AH67" s="393"/>
      <c r="AI67" s="393"/>
      <c r="AJ67" s="393"/>
      <c r="AK67" s="393"/>
      <c r="AL67" s="393"/>
      <c r="AM67" s="393"/>
      <c r="AN67" s="393"/>
      <c r="AO67" s="393"/>
      <c r="AP67" s="393"/>
      <c r="AQ67" s="492"/>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c r="CA67" s="393"/>
      <c r="CB67" s="393"/>
      <c r="CC67" s="393"/>
      <c r="CD67" s="393"/>
      <c r="CE67" s="393"/>
      <c r="CF67" s="393"/>
    </row>
  </sheetData>
  <mergeCells count="161">
    <mergeCell ref="D57:J58"/>
    <mergeCell ref="K57:U58"/>
    <mergeCell ref="Y57:AE58"/>
    <mergeCell ref="AF57:AP58"/>
    <mergeCell ref="B60:I62"/>
    <mergeCell ref="J60:O62"/>
    <mergeCell ref="P60:W62"/>
    <mergeCell ref="X60:AC62"/>
    <mergeCell ref="AD60:AJ62"/>
    <mergeCell ref="AK60:AP62"/>
    <mergeCell ref="D53:J54"/>
    <mergeCell ref="K53:U54"/>
    <mergeCell ref="W53:AE54"/>
    <mergeCell ref="AF53:AP54"/>
    <mergeCell ref="AV53:CF54"/>
    <mergeCell ref="B55:J56"/>
    <mergeCell ref="K55:U56"/>
    <mergeCell ref="Y55:AE56"/>
    <mergeCell ref="AF55:AP56"/>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s>
  <phoneticPr fontId="13"/>
  <printOptions horizontalCentered="1"/>
  <pageMargins left="0.70866141732283472" right="0.70866141732283472" top="0.74803149606299213" bottom="0.74803149606299213" header="0.31496062992125984" footer="0.31496062992125984"/>
  <pageSetup paperSize="8" scale="87" orientation="landscape"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357"/>
  <sheetViews>
    <sheetView view="pageBreakPreview" zoomScale="55" zoomScaleNormal="100" zoomScaleSheetLayoutView="55" workbookViewId="0">
      <selection activeCell="F13" sqref="F13"/>
    </sheetView>
  </sheetViews>
  <sheetFormatPr defaultColWidth="9" defaultRowHeight="9.6"/>
  <cols>
    <col min="1" max="1" width="3.77734375" style="346" customWidth="1"/>
    <col min="2" max="2" width="19.21875" style="346" customWidth="1"/>
    <col min="3" max="3" width="27.44140625" style="346" customWidth="1"/>
    <col min="4" max="5" width="3.88671875" style="346" customWidth="1"/>
    <col min="6" max="6" width="27.44140625" style="346" customWidth="1"/>
    <col min="7" max="8" width="3.77734375" style="346" customWidth="1"/>
    <col min="9" max="9" width="4.6640625" style="346" customWidth="1"/>
    <col min="10" max="10" width="2.44140625" style="346" customWidth="1"/>
    <col min="11" max="12" width="6.109375" style="346" customWidth="1"/>
    <col min="13" max="13" width="27.44140625" style="346" customWidth="1"/>
    <col min="14" max="15" width="3.88671875" style="346" customWidth="1"/>
    <col min="16" max="16" width="4.6640625" style="346" customWidth="1"/>
    <col min="17" max="17" width="2.44140625" style="346" customWidth="1"/>
    <col min="18" max="19" width="6.21875" style="346" customWidth="1"/>
    <col min="20" max="20" width="27.44140625" style="346" customWidth="1"/>
    <col min="21" max="22" width="3.77734375" style="346" customWidth="1"/>
    <col min="23" max="23" width="4.6640625" style="346" customWidth="1"/>
    <col min="24" max="24" width="2.44140625" style="346" customWidth="1"/>
    <col min="25" max="26" width="6.21875" style="346" customWidth="1"/>
    <col min="27" max="27" width="27.44140625" style="346" customWidth="1"/>
    <col min="28" max="28" width="4.109375" style="346" customWidth="1"/>
    <col min="29" max="29" width="3.88671875" style="346" customWidth="1"/>
    <col min="30" max="30" width="4.6640625" style="346" customWidth="1"/>
    <col min="31" max="31" width="2.44140625" style="346" customWidth="1"/>
    <col min="32" max="33" width="6.21875" style="346" customWidth="1"/>
    <col min="34" max="34" width="27.44140625" style="346" customWidth="1"/>
    <col min="35" max="16384" width="9" style="346"/>
  </cols>
  <sheetData>
    <row r="1" spans="1:35" ht="24" customHeight="1">
      <c r="A1" s="899" t="str">
        <f>'提出書類一覧 (ファイル分類）'!H46</f>
        <v>様式－14</v>
      </c>
    </row>
    <row r="2" spans="1:35" ht="30" customHeight="1">
      <c r="A2" s="1703" t="s">
        <v>356</v>
      </c>
      <c r="B2" s="1704"/>
      <c r="C2" s="1705" t="str">
        <f>入力シート!C5</f>
        <v>久留米市長</v>
      </c>
      <c r="D2" s="1705"/>
      <c r="E2" s="1705"/>
      <c r="F2" s="1705"/>
      <c r="G2" s="342"/>
      <c r="H2" s="342"/>
      <c r="I2" s="1706" t="s">
        <v>87</v>
      </c>
      <c r="J2" s="1706"/>
      <c r="K2" s="1706"/>
      <c r="L2" s="343" t="s">
        <v>173</v>
      </c>
      <c r="M2" s="1707">
        <f>入力シート!C14</f>
        <v>45109</v>
      </c>
      <c r="N2" s="1707"/>
      <c r="O2" s="1708"/>
      <c r="P2" s="1709" t="s">
        <v>357</v>
      </c>
      <c r="Q2" s="1710"/>
      <c r="R2" s="1710"/>
      <c r="S2" s="1710"/>
      <c r="T2" s="1710"/>
      <c r="U2" s="1710"/>
      <c r="V2" s="1710"/>
      <c r="W2" s="1710"/>
      <c r="X2" s="1710"/>
      <c r="Y2" s="1710"/>
      <c r="Z2" s="1710"/>
      <c r="AA2" s="1710"/>
      <c r="AB2" s="342"/>
      <c r="AC2" s="342"/>
      <c r="AD2" s="342"/>
      <c r="AE2" s="342"/>
      <c r="AF2" s="342"/>
      <c r="AG2" s="342"/>
      <c r="AH2" s="529"/>
      <c r="AI2" s="345"/>
    </row>
    <row r="3" spans="1:35" ht="30" customHeight="1">
      <c r="A3" s="1703" t="s">
        <v>358</v>
      </c>
      <c r="B3" s="1704"/>
      <c r="C3" s="1705" t="str">
        <f>入力シート!C10</f>
        <v>△△△町▲▲▲工事</v>
      </c>
      <c r="D3" s="1705"/>
      <c r="E3" s="1705"/>
      <c r="F3" s="1705"/>
      <c r="G3" s="342"/>
      <c r="H3" s="342"/>
      <c r="I3" s="1706"/>
      <c r="J3" s="1706"/>
      <c r="K3" s="1706"/>
      <c r="L3" s="347" t="s">
        <v>359</v>
      </c>
      <c r="M3" s="1711">
        <f>入力シート!C15</f>
        <v>45196</v>
      </c>
      <c r="N3" s="1711"/>
      <c r="O3" s="1712"/>
      <c r="P3" s="1709"/>
      <c r="Q3" s="1710"/>
      <c r="R3" s="1710"/>
      <c r="S3" s="1710"/>
      <c r="T3" s="1710"/>
      <c r="U3" s="1710"/>
      <c r="V3" s="1710"/>
      <c r="W3" s="1710"/>
      <c r="X3" s="1710"/>
      <c r="Y3" s="1710"/>
      <c r="Z3" s="1710"/>
      <c r="AA3" s="1710"/>
      <c r="AB3" s="528"/>
      <c r="AC3" s="342"/>
      <c r="AD3" s="342"/>
      <c r="AE3" s="342"/>
      <c r="AF3" s="342"/>
      <c r="AG3" s="342"/>
      <c r="AH3" s="344" t="s">
        <v>737</v>
      </c>
      <c r="AI3" s="345"/>
    </row>
    <row r="4" spans="1:35" ht="7.5" customHeight="1">
      <c r="A4" s="348"/>
      <c r="B4" s="348"/>
      <c r="C4" s="349"/>
      <c r="D4" s="349"/>
      <c r="E4" s="349"/>
      <c r="F4" s="349"/>
      <c r="G4" s="350"/>
      <c r="H4" s="350"/>
      <c r="I4" s="351"/>
      <c r="J4" s="351"/>
      <c r="K4" s="352"/>
      <c r="L4" s="352"/>
      <c r="M4" s="353"/>
      <c r="N4" s="353"/>
      <c r="O4" s="353"/>
      <c r="P4" s="353"/>
      <c r="Q4" s="350"/>
      <c r="R4" s="350"/>
      <c r="S4" s="350"/>
      <c r="T4" s="350"/>
      <c r="U4" s="354"/>
      <c r="V4" s="354"/>
      <c r="W4" s="342"/>
      <c r="X4" s="342"/>
      <c r="Y4" s="342"/>
      <c r="Z4" s="342"/>
      <c r="AA4" s="342"/>
      <c r="AB4" s="342"/>
      <c r="AC4" s="342"/>
      <c r="AD4" s="342"/>
      <c r="AE4" s="342"/>
      <c r="AF4" s="342"/>
      <c r="AG4" s="342"/>
      <c r="AH4" s="342"/>
      <c r="AI4" s="345"/>
    </row>
    <row r="5" spans="1:35" ht="30" customHeight="1">
      <c r="A5" s="355"/>
      <c r="B5" s="355"/>
      <c r="C5" s="356"/>
      <c r="D5" s="356"/>
      <c r="E5" s="356"/>
      <c r="F5" s="356"/>
      <c r="G5" s="357"/>
      <c r="H5" s="354"/>
      <c r="I5" s="1713" t="s">
        <v>360</v>
      </c>
      <c r="J5" s="1713"/>
      <c r="K5" s="1713"/>
      <c r="L5" s="1713"/>
      <c r="M5" s="1713"/>
      <c r="N5" s="357"/>
      <c r="O5" s="354"/>
      <c r="P5" s="1713" t="s">
        <v>361</v>
      </c>
      <c r="Q5" s="1713"/>
      <c r="R5" s="1713"/>
      <c r="S5" s="1713"/>
      <c r="T5" s="1713"/>
      <c r="U5" s="357"/>
      <c r="V5" s="354"/>
      <c r="W5" s="1713" t="s">
        <v>362</v>
      </c>
      <c r="X5" s="1713"/>
      <c r="Y5" s="1713"/>
      <c r="Z5" s="1713"/>
      <c r="AA5" s="1713"/>
      <c r="AB5" s="357"/>
      <c r="AC5" s="354"/>
      <c r="AD5" s="1713" t="s">
        <v>363</v>
      </c>
      <c r="AE5" s="1713"/>
      <c r="AF5" s="1713"/>
      <c r="AG5" s="1713"/>
      <c r="AH5" s="1713"/>
      <c r="AI5" s="345"/>
    </row>
    <row r="6" spans="1:35" ht="30" customHeight="1">
      <c r="A6" s="1703" t="s">
        <v>364</v>
      </c>
      <c r="B6" s="1704"/>
      <c r="C6" s="873" t="str">
        <f>入力シート!C26</f>
        <v>(株）久留米〇〇</v>
      </c>
      <c r="D6" s="359"/>
      <c r="E6" s="356"/>
      <c r="F6" s="356"/>
      <c r="G6" s="350"/>
      <c r="H6" s="354"/>
      <c r="I6" s="1714" t="s">
        <v>365</v>
      </c>
      <c r="J6" s="1717" t="s">
        <v>366</v>
      </c>
      <c r="K6" s="1718"/>
      <c r="L6" s="1719"/>
      <c r="M6" s="358" t="s">
        <v>367</v>
      </c>
      <c r="N6" s="350"/>
      <c r="O6" s="354"/>
      <c r="P6" s="1714"/>
      <c r="Q6" s="1717" t="s">
        <v>366</v>
      </c>
      <c r="R6" s="1718"/>
      <c r="S6" s="1719"/>
      <c r="T6" s="358"/>
      <c r="U6" s="350"/>
      <c r="V6" s="354"/>
      <c r="W6" s="1714"/>
      <c r="X6" s="1717" t="s">
        <v>366</v>
      </c>
      <c r="Y6" s="1718"/>
      <c r="Z6" s="1719"/>
      <c r="AA6" s="358"/>
      <c r="AB6" s="350"/>
      <c r="AC6" s="354"/>
      <c r="AD6" s="1714"/>
      <c r="AE6" s="1717" t="s">
        <v>366</v>
      </c>
      <c r="AF6" s="1718"/>
      <c r="AG6" s="1719"/>
      <c r="AH6" s="358"/>
      <c r="AI6" s="345"/>
    </row>
    <row r="7" spans="1:35" ht="30" customHeight="1" thickBot="1">
      <c r="A7" s="1703" t="s">
        <v>368</v>
      </c>
      <c r="B7" s="1704"/>
      <c r="C7" s="360">
        <v>12345678</v>
      </c>
      <c r="D7" s="359"/>
      <c r="E7" s="356"/>
      <c r="F7" s="356"/>
      <c r="G7" s="350"/>
      <c r="H7" s="354"/>
      <c r="I7" s="1715"/>
      <c r="J7" s="1728" t="s">
        <v>369</v>
      </c>
      <c r="K7" s="1729"/>
      <c r="L7" s="1730"/>
      <c r="M7" s="361">
        <v>12345678</v>
      </c>
      <c r="N7" s="350"/>
      <c r="O7" s="354"/>
      <c r="P7" s="1715"/>
      <c r="Q7" s="1728" t="s">
        <v>370</v>
      </c>
      <c r="R7" s="1729"/>
      <c r="S7" s="1730"/>
      <c r="T7" s="361"/>
      <c r="U7" s="350"/>
      <c r="V7" s="354"/>
      <c r="W7" s="1715"/>
      <c r="X7" s="1728" t="s">
        <v>369</v>
      </c>
      <c r="Y7" s="1729"/>
      <c r="Z7" s="1730"/>
      <c r="AA7" s="361"/>
      <c r="AB7" s="350"/>
      <c r="AC7" s="354"/>
      <c r="AD7" s="1715"/>
      <c r="AE7" s="1728" t="s">
        <v>371</v>
      </c>
      <c r="AF7" s="1729"/>
      <c r="AG7" s="1730"/>
      <c r="AH7" s="361"/>
      <c r="AI7" s="345"/>
    </row>
    <row r="8" spans="1:35" ht="30" customHeight="1" thickTop="1" thickBot="1">
      <c r="A8" s="1731" t="s">
        <v>1169</v>
      </c>
      <c r="B8" s="1704"/>
      <c r="C8" s="362" t="s">
        <v>372</v>
      </c>
      <c r="D8" s="363"/>
      <c r="E8" s="356"/>
      <c r="F8" s="356"/>
      <c r="G8" s="350"/>
      <c r="H8" s="354"/>
      <c r="I8" s="1716"/>
      <c r="J8" s="1720" t="s">
        <v>373</v>
      </c>
      <c r="K8" s="1721"/>
      <c r="L8" s="1722"/>
      <c r="M8" s="364" t="s">
        <v>374</v>
      </c>
      <c r="N8" s="350"/>
      <c r="O8" s="354"/>
      <c r="P8" s="1716"/>
      <c r="Q8" s="1720" t="s">
        <v>373</v>
      </c>
      <c r="R8" s="1721"/>
      <c r="S8" s="1722"/>
      <c r="T8" s="364"/>
      <c r="U8" s="350"/>
      <c r="V8" s="354"/>
      <c r="W8" s="1716"/>
      <c r="X8" s="1720" t="s">
        <v>373</v>
      </c>
      <c r="Y8" s="1721"/>
      <c r="Z8" s="1722"/>
      <c r="AA8" s="364"/>
      <c r="AB8" s="350"/>
      <c r="AC8" s="354"/>
      <c r="AD8" s="1716"/>
      <c r="AE8" s="1720" t="s">
        <v>373</v>
      </c>
      <c r="AF8" s="1721"/>
      <c r="AG8" s="1722"/>
      <c r="AH8" s="364"/>
      <c r="AI8" s="345"/>
    </row>
    <row r="9" spans="1:35" ht="30" customHeight="1" thickTop="1">
      <c r="A9" s="1723" t="s">
        <v>375</v>
      </c>
      <c r="B9" s="1724"/>
      <c r="C9" s="358" t="str">
        <f>入力シート!C20</f>
        <v>久留米三郎</v>
      </c>
      <c r="D9" s="363"/>
      <c r="E9" s="356"/>
      <c r="F9" s="356"/>
      <c r="G9" s="350"/>
      <c r="H9" s="354"/>
      <c r="I9" s="1716"/>
      <c r="J9" s="1725" t="s">
        <v>376</v>
      </c>
      <c r="K9" s="1726"/>
      <c r="L9" s="1727"/>
      <c r="M9" s="365" t="s">
        <v>367</v>
      </c>
      <c r="N9" s="350"/>
      <c r="O9" s="354"/>
      <c r="P9" s="1716"/>
      <c r="Q9" s="1725" t="s">
        <v>376</v>
      </c>
      <c r="R9" s="1726"/>
      <c r="S9" s="1727"/>
      <c r="T9" s="365"/>
      <c r="U9" s="350"/>
      <c r="V9" s="354"/>
      <c r="W9" s="1716"/>
      <c r="X9" s="1725" t="s">
        <v>376</v>
      </c>
      <c r="Y9" s="1726"/>
      <c r="Z9" s="1727"/>
      <c r="AA9" s="365"/>
      <c r="AB9" s="350"/>
      <c r="AC9" s="354"/>
      <c r="AD9" s="1716"/>
      <c r="AE9" s="1725" t="s">
        <v>376</v>
      </c>
      <c r="AF9" s="1726"/>
      <c r="AG9" s="1727"/>
      <c r="AH9" s="365"/>
      <c r="AI9" s="345"/>
    </row>
    <row r="10" spans="1:35" ht="30" customHeight="1">
      <c r="A10" s="1737" t="s">
        <v>377</v>
      </c>
      <c r="B10" s="1738"/>
      <c r="C10" s="362" t="s">
        <v>367</v>
      </c>
      <c r="D10" s="363"/>
      <c r="E10" s="356"/>
      <c r="F10" s="356"/>
      <c r="G10" s="350"/>
      <c r="H10" s="354"/>
      <c r="I10" s="1716"/>
      <c r="J10" s="1725" t="s">
        <v>104</v>
      </c>
      <c r="K10" s="1726"/>
      <c r="L10" s="1727"/>
      <c r="M10" s="360">
        <v>12345678</v>
      </c>
      <c r="N10" s="350"/>
      <c r="O10" s="354"/>
      <c r="P10" s="1716"/>
      <c r="Q10" s="1725" t="s">
        <v>104</v>
      </c>
      <c r="R10" s="1726"/>
      <c r="S10" s="1727"/>
      <c r="T10" s="360"/>
      <c r="U10" s="350"/>
      <c r="V10" s="354"/>
      <c r="W10" s="1716"/>
      <c r="X10" s="1725" t="s">
        <v>104</v>
      </c>
      <c r="Y10" s="1726"/>
      <c r="Z10" s="1727"/>
      <c r="AA10" s="360"/>
      <c r="AB10" s="350"/>
      <c r="AC10" s="354"/>
      <c r="AD10" s="1716"/>
      <c r="AE10" s="1725" t="s">
        <v>104</v>
      </c>
      <c r="AF10" s="1726"/>
      <c r="AG10" s="1727"/>
      <c r="AH10" s="360"/>
      <c r="AI10" s="345"/>
    </row>
    <row r="11" spans="1:35" ht="30" customHeight="1" thickBot="1">
      <c r="A11" s="1732" t="s">
        <v>378</v>
      </c>
      <c r="B11" s="1733"/>
      <c r="C11" s="362" t="s">
        <v>367</v>
      </c>
      <c r="D11" s="363"/>
      <c r="E11" s="356"/>
      <c r="F11" s="356"/>
      <c r="G11" s="350"/>
      <c r="H11" s="354"/>
      <c r="I11" s="1716"/>
      <c r="J11" s="1739" t="s">
        <v>379</v>
      </c>
      <c r="K11" s="1740"/>
      <c r="L11" s="1741"/>
      <c r="M11" s="366" t="s">
        <v>380</v>
      </c>
      <c r="N11" s="350"/>
      <c r="O11" s="354"/>
      <c r="P11" s="1716"/>
      <c r="Q11" s="1739" t="s">
        <v>379</v>
      </c>
      <c r="R11" s="1740"/>
      <c r="S11" s="1741"/>
      <c r="T11" s="366"/>
      <c r="U11" s="350"/>
      <c r="V11" s="354"/>
      <c r="W11" s="1716"/>
      <c r="X11" s="1739" t="s">
        <v>379</v>
      </c>
      <c r="Y11" s="1740"/>
      <c r="Z11" s="1741"/>
      <c r="AA11" s="366"/>
      <c r="AB11" s="350"/>
      <c r="AC11" s="354"/>
      <c r="AD11" s="1716"/>
      <c r="AE11" s="1739" t="s">
        <v>379</v>
      </c>
      <c r="AF11" s="1740"/>
      <c r="AG11" s="1741"/>
      <c r="AH11" s="366"/>
      <c r="AI11" s="345"/>
    </row>
    <row r="12" spans="1:35" ht="30" customHeight="1" thickTop="1" thickBot="1">
      <c r="A12" s="367"/>
      <c r="B12" s="368" t="s">
        <v>381</v>
      </c>
      <c r="C12" s="362" t="s">
        <v>367</v>
      </c>
      <c r="D12" s="363"/>
      <c r="E12" s="356"/>
      <c r="F12" s="369"/>
      <c r="G12" s="350"/>
      <c r="H12" s="350"/>
      <c r="I12" s="1716"/>
      <c r="J12" s="1744" t="s">
        <v>61</v>
      </c>
      <c r="K12" s="1745"/>
      <c r="L12" s="1746"/>
      <c r="M12" s="370">
        <v>1234567890</v>
      </c>
      <c r="N12" s="371"/>
      <c r="O12" s="350"/>
      <c r="P12" s="1716"/>
      <c r="Q12" s="1744" t="s">
        <v>61</v>
      </c>
      <c r="R12" s="1745"/>
      <c r="S12" s="1746"/>
      <c r="T12" s="370"/>
      <c r="U12" s="371"/>
      <c r="V12" s="350"/>
      <c r="W12" s="1716"/>
      <c r="X12" s="1744" t="s">
        <v>61</v>
      </c>
      <c r="Y12" s="1745"/>
      <c r="Z12" s="1746"/>
      <c r="AA12" s="370"/>
      <c r="AB12" s="371"/>
      <c r="AC12" s="350"/>
      <c r="AD12" s="1716"/>
      <c r="AE12" s="1744" t="s">
        <v>61</v>
      </c>
      <c r="AF12" s="1745"/>
      <c r="AG12" s="1746"/>
      <c r="AH12" s="370"/>
      <c r="AI12" s="345"/>
    </row>
    <row r="13" spans="1:35" ht="30" customHeight="1" thickTop="1">
      <c r="A13" s="1732" t="s">
        <v>378</v>
      </c>
      <c r="B13" s="1733"/>
      <c r="C13" s="362" t="s">
        <v>367</v>
      </c>
      <c r="D13" s="363"/>
      <c r="E13" s="356"/>
      <c r="F13" s="369"/>
      <c r="G13" s="350"/>
      <c r="H13" s="350"/>
      <c r="I13" s="1716"/>
      <c r="J13" s="1734" t="s">
        <v>382</v>
      </c>
      <c r="K13" s="1735"/>
      <c r="L13" s="1736"/>
      <c r="M13" s="362" t="s">
        <v>367</v>
      </c>
      <c r="N13" s="372"/>
      <c r="O13" s="350"/>
      <c r="P13" s="1716"/>
      <c r="Q13" s="1734" t="s">
        <v>382</v>
      </c>
      <c r="R13" s="1735"/>
      <c r="S13" s="1736"/>
      <c r="T13" s="362"/>
      <c r="U13" s="372"/>
      <c r="V13" s="350"/>
      <c r="W13" s="1716"/>
      <c r="X13" s="1734" t="s">
        <v>382</v>
      </c>
      <c r="Y13" s="1735"/>
      <c r="Z13" s="1736"/>
      <c r="AA13" s="362"/>
      <c r="AB13" s="372"/>
      <c r="AC13" s="350"/>
      <c r="AD13" s="1716"/>
      <c r="AE13" s="1734" t="s">
        <v>382</v>
      </c>
      <c r="AF13" s="1735"/>
      <c r="AG13" s="1736"/>
      <c r="AH13" s="362"/>
      <c r="AI13" s="345"/>
    </row>
    <row r="14" spans="1:35" ht="30" customHeight="1">
      <c r="A14" s="367"/>
      <c r="B14" s="368" t="s">
        <v>381</v>
      </c>
      <c r="C14" s="362" t="s">
        <v>367</v>
      </c>
      <c r="D14" s="363"/>
      <c r="E14" s="356"/>
      <c r="F14" s="356"/>
      <c r="G14" s="350"/>
      <c r="H14" s="350"/>
      <c r="I14" s="1716"/>
      <c r="J14" s="1717" t="s">
        <v>60</v>
      </c>
      <c r="K14" s="1718"/>
      <c r="L14" s="1719"/>
      <c r="M14" s="358" t="s">
        <v>367</v>
      </c>
      <c r="N14" s="350"/>
      <c r="O14" s="350"/>
      <c r="P14" s="1716"/>
      <c r="Q14" s="1717" t="s">
        <v>60</v>
      </c>
      <c r="R14" s="1718"/>
      <c r="S14" s="1719"/>
      <c r="T14" s="358"/>
      <c r="U14" s="350"/>
      <c r="V14" s="350"/>
      <c r="W14" s="1716"/>
      <c r="X14" s="1717" t="s">
        <v>60</v>
      </c>
      <c r="Y14" s="1718"/>
      <c r="Z14" s="1719"/>
      <c r="AA14" s="358"/>
      <c r="AB14" s="350"/>
      <c r="AC14" s="350"/>
      <c r="AD14" s="1716"/>
      <c r="AE14" s="1717" t="s">
        <v>60</v>
      </c>
      <c r="AF14" s="1718"/>
      <c r="AG14" s="1719"/>
      <c r="AH14" s="358"/>
      <c r="AI14" s="345"/>
    </row>
    <row r="15" spans="1:35" ht="30" customHeight="1">
      <c r="A15" s="373"/>
      <c r="B15" s="374"/>
      <c r="C15" s="375"/>
      <c r="D15" s="376"/>
      <c r="E15" s="356"/>
      <c r="F15" s="356"/>
      <c r="G15" s="350"/>
      <c r="H15" s="350"/>
      <c r="I15" s="1716"/>
      <c r="J15" s="377"/>
      <c r="K15" s="1742" t="s">
        <v>383</v>
      </c>
      <c r="L15" s="1743"/>
      <c r="M15" s="378" t="s">
        <v>384</v>
      </c>
      <c r="N15" s="350"/>
      <c r="O15" s="350"/>
      <c r="P15" s="1716"/>
      <c r="Q15" s="377"/>
      <c r="R15" s="1742" t="s">
        <v>383</v>
      </c>
      <c r="S15" s="1743"/>
      <c r="T15" s="378"/>
      <c r="U15" s="350"/>
      <c r="V15" s="350"/>
      <c r="W15" s="1716"/>
      <c r="X15" s="377"/>
      <c r="Y15" s="1742" t="s">
        <v>383</v>
      </c>
      <c r="Z15" s="1743"/>
      <c r="AA15" s="378"/>
      <c r="AB15" s="350"/>
      <c r="AC15" s="350"/>
      <c r="AD15" s="1716"/>
      <c r="AE15" s="377"/>
      <c r="AF15" s="1742" t="s">
        <v>383</v>
      </c>
      <c r="AG15" s="1743"/>
      <c r="AH15" s="378"/>
      <c r="AI15" s="345"/>
    </row>
    <row r="16" spans="1:35" ht="30" customHeight="1">
      <c r="A16" s="379"/>
      <c r="B16" s="379"/>
      <c r="D16" s="380"/>
      <c r="E16" s="356"/>
      <c r="F16" s="356"/>
      <c r="G16" s="350"/>
      <c r="H16" s="350"/>
      <c r="I16" s="1747" t="s">
        <v>385</v>
      </c>
      <c r="J16" s="1749" t="s">
        <v>386</v>
      </c>
      <c r="K16" s="1750"/>
      <c r="L16" s="1751"/>
      <c r="M16" s="362" t="s">
        <v>367</v>
      </c>
      <c r="N16" s="350"/>
      <c r="O16" s="350"/>
      <c r="P16" s="1747" t="s">
        <v>385</v>
      </c>
      <c r="Q16" s="1749" t="s">
        <v>386</v>
      </c>
      <c r="R16" s="1750"/>
      <c r="S16" s="1751"/>
      <c r="T16" s="362"/>
      <c r="U16" s="350"/>
      <c r="V16" s="350"/>
      <c r="W16" s="1747" t="s">
        <v>385</v>
      </c>
      <c r="X16" s="1749" t="s">
        <v>386</v>
      </c>
      <c r="Y16" s="1750"/>
      <c r="Z16" s="1751"/>
      <c r="AA16" s="362"/>
      <c r="AB16" s="350"/>
      <c r="AC16" s="350"/>
      <c r="AD16" s="1747" t="s">
        <v>385</v>
      </c>
      <c r="AE16" s="1749" t="s">
        <v>386</v>
      </c>
      <c r="AF16" s="1750"/>
      <c r="AG16" s="1751"/>
      <c r="AH16" s="362"/>
      <c r="AI16" s="345"/>
    </row>
    <row r="17" spans="1:35" ht="30" customHeight="1">
      <c r="A17" s="1752" t="s">
        <v>387</v>
      </c>
      <c r="B17" s="1753"/>
      <c r="C17" s="381" t="s">
        <v>388</v>
      </c>
      <c r="D17" s="363"/>
      <c r="E17" s="356"/>
      <c r="F17" s="382" t="s">
        <v>389</v>
      </c>
      <c r="G17" s="350"/>
      <c r="H17" s="350"/>
      <c r="I17" s="1748"/>
      <c r="J17" s="383"/>
      <c r="K17" s="1756" t="s">
        <v>390</v>
      </c>
      <c r="L17" s="1757"/>
      <c r="M17" s="362" t="s">
        <v>367</v>
      </c>
      <c r="N17" s="350"/>
      <c r="O17" s="350"/>
      <c r="P17" s="1748"/>
      <c r="Q17" s="383"/>
      <c r="R17" s="1756" t="s">
        <v>390</v>
      </c>
      <c r="S17" s="1757"/>
      <c r="T17" s="362"/>
      <c r="U17" s="350"/>
      <c r="V17" s="350"/>
      <c r="W17" s="1748"/>
      <c r="X17" s="383"/>
      <c r="Y17" s="1756" t="s">
        <v>390</v>
      </c>
      <c r="Z17" s="1757"/>
      <c r="AA17" s="362"/>
      <c r="AB17" s="350"/>
      <c r="AC17" s="350"/>
      <c r="AD17" s="1748"/>
      <c r="AE17" s="383"/>
      <c r="AF17" s="1756" t="s">
        <v>390</v>
      </c>
      <c r="AG17" s="1757"/>
      <c r="AH17" s="362"/>
      <c r="AI17" s="345"/>
    </row>
    <row r="18" spans="1:35" ht="30" customHeight="1" thickBot="1">
      <c r="A18" s="1754"/>
      <c r="B18" s="1755"/>
      <c r="C18" s="362" t="s">
        <v>367</v>
      </c>
      <c r="D18" s="356"/>
      <c r="E18" s="356"/>
      <c r="F18" s="362" t="s">
        <v>367</v>
      </c>
      <c r="G18" s="384"/>
      <c r="H18" s="350"/>
      <c r="I18" s="1758" t="s">
        <v>58</v>
      </c>
      <c r="J18" s="1759"/>
      <c r="K18" s="1760" t="s">
        <v>391</v>
      </c>
      <c r="L18" s="1761"/>
      <c r="M18" s="1762"/>
      <c r="N18" s="384"/>
      <c r="O18" s="350"/>
      <c r="P18" s="1758" t="s">
        <v>58</v>
      </c>
      <c r="Q18" s="1759"/>
      <c r="R18" s="1760"/>
      <c r="S18" s="1761"/>
      <c r="T18" s="1762"/>
      <c r="U18" s="384"/>
      <c r="V18" s="350"/>
      <c r="W18" s="1758" t="s">
        <v>58</v>
      </c>
      <c r="X18" s="1759"/>
      <c r="Y18" s="1760"/>
      <c r="Z18" s="1761"/>
      <c r="AA18" s="1762"/>
      <c r="AB18" s="384"/>
      <c r="AC18" s="350"/>
      <c r="AD18" s="1758" t="s">
        <v>58</v>
      </c>
      <c r="AE18" s="1759"/>
      <c r="AF18" s="1760"/>
      <c r="AG18" s="1761"/>
      <c r="AH18" s="1762"/>
      <c r="AI18" s="345"/>
    </row>
    <row r="19" spans="1:35" ht="30" customHeight="1" thickTop="1" thickBot="1">
      <c r="A19" s="385"/>
      <c r="B19" s="385"/>
      <c r="C19" s="375"/>
      <c r="D19" s="363"/>
      <c r="E19" s="356"/>
      <c r="F19" s="369"/>
      <c r="G19" s="384"/>
      <c r="H19" s="350"/>
      <c r="I19" s="1763" t="s">
        <v>553</v>
      </c>
      <c r="J19" s="1764"/>
      <c r="K19" s="1764"/>
      <c r="L19" s="1765"/>
      <c r="M19" s="530" t="s">
        <v>554</v>
      </c>
      <c r="N19" s="384"/>
      <c r="O19" s="350"/>
      <c r="P19" s="1763" t="s">
        <v>553</v>
      </c>
      <c r="Q19" s="1764"/>
      <c r="R19" s="1764"/>
      <c r="S19" s="1765"/>
      <c r="T19" s="530" t="s">
        <v>554</v>
      </c>
      <c r="U19" s="384"/>
      <c r="V19" s="350"/>
      <c r="W19" s="1763" t="s">
        <v>553</v>
      </c>
      <c r="X19" s="1764"/>
      <c r="Y19" s="1764"/>
      <c r="Z19" s="1765"/>
      <c r="AA19" s="530" t="s">
        <v>554</v>
      </c>
      <c r="AB19" s="384"/>
      <c r="AC19" s="350"/>
      <c r="AD19" s="1763" t="s">
        <v>553</v>
      </c>
      <c r="AE19" s="1764"/>
      <c r="AF19" s="1764"/>
      <c r="AG19" s="1765"/>
      <c r="AH19" s="530" t="s">
        <v>554</v>
      </c>
      <c r="AI19" s="345"/>
    </row>
    <row r="20" spans="1:35" ht="30" customHeight="1" thickTop="1">
      <c r="A20" s="379"/>
      <c r="B20" s="379"/>
      <c r="C20" s="386"/>
      <c r="D20" s="363"/>
      <c r="E20" s="356"/>
      <c r="F20" s="369"/>
      <c r="G20" s="350"/>
      <c r="H20" s="350"/>
      <c r="I20" s="384"/>
      <c r="J20" s="384"/>
      <c r="K20" s="384"/>
      <c r="L20" s="384"/>
      <c r="M20" s="384"/>
      <c r="N20" s="384"/>
      <c r="O20" s="350"/>
      <c r="P20" s="384"/>
      <c r="Q20" s="384"/>
      <c r="R20" s="384"/>
      <c r="S20" s="384"/>
      <c r="T20" s="384"/>
      <c r="U20" s="384"/>
      <c r="V20" s="350"/>
      <c r="W20" s="384"/>
      <c r="X20" s="384"/>
      <c r="Y20" s="384"/>
      <c r="Z20" s="384"/>
      <c r="AA20" s="384"/>
      <c r="AB20" s="384"/>
      <c r="AC20" s="350"/>
      <c r="AD20" s="384"/>
      <c r="AE20" s="384"/>
      <c r="AF20" s="384"/>
      <c r="AG20" s="384"/>
      <c r="AH20" s="384"/>
      <c r="AI20" s="345"/>
    </row>
    <row r="21" spans="1:35" ht="30" customHeight="1">
      <c r="A21" s="1752" t="s">
        <v>392</v>
      </c>
      <c r="B21" s="1753"/>
      <c r="C21" s="362" t="s">
        <v>367</v>
      </c>
      <c r="D21" s="356"/>
      <c r="E21" s="356"/>
      <c r="F21" s="369"/>
      <c r="G21" s="350"/>
      <c r="H21" s="350"/>
      <c r="I21" s="354"/>
      <c r="J21" s="354"/>
      <c r="K21" s="354"/>
      <c r="L21" s="354"/>
      <c r="M21" s="354"/>
      <c r="N21" s="350"/>
      <c r="O21" s="350"/>
      <c r="P21" s="354"/>
      <c r="Q21" s="354"/>
      <c r="R21" s="354"/>
      <c r="S21" s="354"/>
      <c r="T21" s="354"/>
      <c r="U21" s="350"/>
      <c r="V21" s="350"/>
      <c r="W21" s="354"/>
      <c r="X21" s="354"/>
      <c r="Y21" s="354"/>
      <c r="Z21" s="354"/>
      <c r="AA21" s="354"/>
      <c r="AB21" s="350"/>
      <c r="AC21" s="350"/>
      <c r="AD21" s="354"/>
      <c r="AE21" s="354"/>
      <c r="AF21" s="354"/>
      <c r="AG21" s="354"/>
      <c r="AH21" s="354"/>
      <c r="AI21" s="345"/>
    </row>
    <row r="22" spans="1:35" ht="30" customHeight="1">
      <c r="A22" s="1754"/>
      <c r="B22" s="1755"/>
      <c r="C22" s="362" t="s">
        <v>367</v>
      </c>
      <c r="D22" s="376"/>
      <c r="E22" s="376"/>
      <c r="F22" s="376"/>
      <c r="G22" s="350"/>
      <c r="H22" s="350"/>
      <c r="I22" s="1714" t="s">
        <v>393</v>
      </c>
      <c r="J22" s="1717" t="s">
        <v>366</v>
      </c>
      <c r="K22" s="1718"/>
      <c r="L22" s="1719"/>
      <c r="M22" s="358" t="s">
        <v>367</v>
      </c>
      <c r="N22" s="350"/>
      <c r="O22" s="350"/>
      <c r="P22" s="1714"/>
      <c r="Q22" s="1717" t="s">
        <v>366</v>
      </c>
      <c r="R22" s="1718"/>
      <c r="S22" s="1719"/>
      <c r="T22" s="358"/>
      <c r="U22" s="350"/>
      <c r="V22" s="350"/>
      <c r="W22" s="1714"/>
      <c r="X22" s="1717" t="s">
        <v>366</v>
      </c>
      <c r="Y22" s="1718"/>
      <c r="Z22" s="1719"/>
      <c r="AA22" s="358"/>
      <c r="AB22" s="350"/>
      <c r="AC22" s="350"/>
      <c r="AD22" s="1714"/>
      <c r="AE22" s="1717" t="s">
        <v>366</v>
      </c>
      <c r="AF22" s="1718"/>
      <c r="AG22" s="1719"/>
      <c r="AH22" s="358"/>
      <c r="AI22" s="345"/>
    </row>
    <row r="23" spans="1:35" ht="30" customHeight="1" thickBot="1">
      <c r="A23" s="386"/>
      <c r="B23" s="386"/>
      <c r="C23" s="386"/>
      <c r="D23" s="376"/>
      <c r="E23" s="376"/>
      <c r="F23" s="376"/>
      <c r="G23" s="350"/>
      <c r="H23" s="350"/>
      <c r="I23" s="1715"/>
      <c r="J23" s="1728" t="s">
        <v>394</v>
      </c>
      <c r="K23" s="1729"/>
      <c r="L23" s="1730"/>
      <c r="M23" s="361">
        <v>12345678</v>
      </c>
      <c r="N23" s="350"/>
      <c r="O23" s="350"/>
      <c r="P23" s="1715"/>
      <c r="Q23" s="1728" t="s">
        <v>394</v>
      </c>
      <c r="R23" s="1729"/>
      <c r="S23" s="1730"/>
      <c r="T23" s="361"/>
      <c r="U23" s="350"/>
      <c r="V23" s="350"/>
      <c r="W23" s="1715"/>
      <c r="X23" s="1728" t="s">
        <v>394</v>
      </c>
      <c r="Y23" s="1729"/>
      <c r="Z23" s="1730"/>
      <c r="AA23" s="361"/>
      <c r="AB23" s="350"/>
      <c r="AC23" s="350"/>
      <c r="AD23" s="1715"/>
      <c r="AE23" s="1728" t="s">
        <v>394</v>
      </c>
      <c r="AF23" s="1729"/>
      <c r="AG23" s="1730"/>
      <c r="AH23" s="361"/>
      <c r="AI23" s="345"/>
    </row>
    <row r="24" spans="1:35" ht="30" customHeight="1" thickTop="1" thickBot="1">
      <c r="D24" s="376"/>
      <c r="E24" s="376"/>
      <c r="F24" s="376"/>
      <c r="G24" s="350"/>
      <c r="H24" s="350"/>
      <c r="I24" s="1716"/>
      <c r="J24" s="1720" t="s">
        <v>373</v>
      </c>
      <c r="K24" s="1721"/>
      <c r="L24" s="1722"/>
      <c r="M24" s="364" t="s">
        <v>374</v>
      </c>
      <c r="N24" s="350"/>
      <c r="O24" s="350"/>
      <c r="P24" s="1716"/>
      <c r="Q24" s="1720" t="s">
        <v>373</v>
      </c>
      <c r="R24" s="1721"/>
      <c r="S24" s="1722"/>
      <c r="T24" s="364"/>
      <c r="U24" s="350"/>
      <c r="V24" s="350"/>
      <c r="W24" s="1716"/>
      <c r="X24" s="1720" t="s">
        <v>373</v>
      </c>
      <c r="Y24" s="1721"/>
      <c r="Z24" s="1722"/>
      <c r="AA24" s="364"/>
      <c r="AB24" s="350"/>
      <c r="AC24" s="350"/>
      <c r="AD24" s="1716"/>
      <c r="AE24" s="1720" t="s">
        <v>373</v>
      </c>
      <c r="AF24" s="1721"/>
      <c r="AG24" s="1722"/>
      <c r="AH24" s="364"/>
      <c r="AI24" s="345"/>
    </row>
    <row r="25" spans="1:35" ht="30" customHeight="1" thickTop="1">
      <c r="D25" s="376"/>
      <c r="E25" s="376"/>
      <c r="F25" s="387"/>
      <c r="G25" s="350"/>
      <c r="H25" s="350"/>
      <c r="I25" s="1716"/>
      <c r="J25" s="1725" t="s">
        <v>376</v>
      </c>
      <c r="K25" s="1726"/>
      <c r="L25" s="1727"/>
      <c r="M25" s="365" t="s">
        <v>367</v>
      </c>
      <c r="N25" s="350"/>
      <c r="O25" s="350"/>
      <c r="P25" s="1716"/>
      <c r="Q25" s="1725" t="s">
        <v>376</v>
      </c>
      <c r="R25" s="1726"/>
      <c r="S25" s="1727"/>
      <c r="T25" s="365"/>
      <c r="U25" s="350"/>
      <c r="V25" s="350"/>
      <c r="W25" s="1716"/>
      <c r="X25" s="1725" t="s">
        <v>376</v>
      </c>
      <c r="Y25" s="1726"/>
      <c r="Z25" s="1727"/>
      <c r="AA25" s="365"/>
      <c r="AB25" s="350"/>
      <c r="AC25" s="350"/>
      <c r="AD25" s="1716"/>
      <c r="AE25" s="1725" t="s">
        <v>376</v>
      </c>
      <c r="AF25" s="1726"/>
      <c r="AG25" s="1727"/>
      <c r="AH25" s="365"/>
      <c r="AI25" s="345"/>
    </row>
    <row r="26" spans="1:35" ht="30" customHeight="1">
      <c r="D26" s="356"/>
      <c r="E26" s="356"/>
      <c r="F26" s="369"/>
      <c r="G26" s="350"/>
      <c r="H26" s="388"/>
      <c r="I26" s="1716"/>
      <c r="J26" s="1725" t="s">
        <v>104</v>
      </c>
      <c r="K26" s="1726"/>
      <c r="L26" s="1727"/>
      <c r="M26" s="360">
        <v>12345678</v>
      </c>
      <c r="N26" s="350"/>
      <c r="O26" s="350"/>
      <c r="P26" s="1716"/>
      <c r="Q26" s="1725" t="s">
        <v>104</v>
      </c>
      <c r="R26" s="1726"/>
      <c r="S26" s="1727"/>
      <c r="T26" s="360"/>
      <c r="U26" s="350"/>
      <c r="V26" s="350"/>
      <c r="W26" s="1716"/>
      <c r="X26" s="1725" t="s">
        <v>104</v>
      </c>
      <c r="Y26" s="1726"/>
      <c r="Z26" s="1727"/>
      <c r="AA26" s="360"/>
      <c r="AB26" s="350"/>
      <c r="AC26" s="350"/>
      <c r="AD26" s="1716"/>
      <c r="AE26" s="1725" t="s">
        <v>104</v>
      </c>
      <c r="AF26" s="1726"/>
      <c r="AG26" s="1727"/>
      <c r="AH26" s="360"/>
      <c r="AI26" s="345"/>
    </row>
    <row r="27" spans="1:35" ht="30" customHeight="1" thickBot="1">
      <c r="D27" s="356"/>
      <c r="E27" s="356"/>
      <c r="F27" s="369"/>
      <c r="G27" s="350"/>
      <c r="H27" s="388"/>
      <c r="I27" s="1716"/>
      <c r="J27" s="1739" t="s">
        <v>379</v>
      </c>
      <c r="K27" s="1740"/>
      <c r="L27" s="1741"/>
      <c r="M27" s="366" t="s">
        <v>380</v>
      </c>
      <c r="N27" s="350"/>
      <c r="O27" s="388"/>
      <c r="P27" s="1716"/>
      <c r="Q27" s="1739" t="s">
        <v>379</v>
      </c>
      <c r="R27" s="1740"/>
      <c r="S27" s="1741"/>
      <c r="T27" s="366"/>
      <c r="U27" s="350"/>
      <c r="V27" s="388"/>
      <c r="W27" s="1716"/>
      <c r="X27" s="1739" t="s">
        <v>379</v>
      </c>
      <c r="Y27" s="1740"/>
      <c r="Z27" s="1741"/>
      <c r="AA27" s="366"/>
      <c r="AB27" s="350"/>
      <c r="AC27" s="388"/>
      <c r="AD27" s="1716"/>
      <c r="AE27" s="1739" t="s">
        <v>379</v>
      </c>
      <c r="AF27" s="1740"/>
      <c r="AG27" s="1741"/>
      <c r="AH27" s="366"/>
      <c r="AI27" s="345"/>
    </row>
    <row r="28" spans="1:35" ht="30" customHeight="1" thickTop="1" thickBot="1">
      <c r="A28" s="386"/>
      <c r="B28" s="386"/>
      <c r="C28" s="386"/>
      <c r="D28" s="356"/>
      <c r="E28" s="356"/>
      <c r="F28" s="389"/>
      <c r="G28" s="350"/>
      <c r="H28" s="350"/>
      <c r="I28" s="1716"/>
      <c r="J28" s="1744" t="s">
        <v>61</v>
      </c>
      <c r="K28" s="1745"/>
      <c r="L28" s="1746"/>
      <c r="M28" s="370">
        <v>1234567890</v>
      </c>
      <c r="N28" s="372"/>
      <c r="O28" s="388"/>
      <c r="P28" s="1716"/>
      <c r="Q28" s="1744" t="s">
        <v>61</v>
      </c>
      <c r="R28" s="1745"/>
      <c r="S28" s="1746"/>
      <c r="T28" s="370"/>
      <c r="U28" s="372"/>
      <c r="V28" s="388"/>
      <c r="W28" s="1716"/>
      <c r="X28" s="1744" t="s">
        <v>61</v>
      </c>
      <c r="Y28" s="1745"/>
      <c r="Z28" s="1746"/>
      <c r="AA28" s="370"/>
      <c r="AB28" s="372"/>
      <c r="AC28" s="388"/>
      <c r="AD28" s="1716"/>
      <c r="AE28" s="1744" t="s">
        <v>61</v>
      </c>
      <c r="AF28" s="1745"/>
      <c r="AG28" s="1746"/>
      <c r="AH28" s="370"/>
      <c r="AI28" s="345"/>
    </row>
    <row r="29" spans="1:35" ht="30" customHeight="1" thickTop="1">
      <c r="A29" s="386"/>
      <c r="B29" s="386"/>
      <c r="C29" s="386"/>
      <c r="D29" s="376"/>
      <c r="E29" s="356"/>
      <c r="F29" s="369"/>
      <c r="G29" s="350"/>
      <c r="H29" s="350"/>
      <c r="I29" s="1716"/>
      <c r="J29" s="1734" t="s">
        <v>382</v>
      </c>
      <c r="K29" s="1735"/>
      <c r="L29" s="1736"/>
      <c r="M29" s="362" t="s">
        <v>367</v>
      </c>
      <c r="N29" s="350"/>
      <c r="O29" s="350"/>
      <c r="P29" s="1716"/>
      <c r="Q29" s="1734" t="s">
        <v>382</v>
      </c>
      <c r="R29" s="1735"/>
      <c r="S29" s="1736"/>
      <c r="T29" s="362"/>
      <c r="U29" s="350"/>
      <c r="V29" s="350"/>
      <c r="W29" s="1716"/>
      <c r="X29" s="1734" t="s">
        <v>382</v>
      </c>
      <c r="Y29" s="1735"/>
      <c r="Z29" s="1736"/>
      <c r="AA29" s="362"/>
      <c r="AB29" s="350"/>
      <c r="AC29" s="350"/>
      <c r="AD29" s="1716"/>
      <c r="AE29" s="1734" t="s">
        <v>382</v>
      </c>
      <c r="AF29" s="1735"/>
      <c r="AG29" s="1736"/>
      <c r="AH29" s="362"/>
      <c r="AI29" s="345"/>
    </row>
    <row r="30" spans="1:35" ht="30" customHeight="1">
      <c r="A30" s="386"/>
      <c r="B30" s="386"/>
      <c r="C30" s="386"/>
      <c r="D30" s="376"/>
      <c r="E30" s="356"/>
      <c r="F30" s="356"/>
      <c r="G30" s="350"/>
      <c r="H30" s="350"/>
      <c r="I30" s="1716"/>
      <c r="J30" s="1717" t="s">
        <v>60</v>
      </c>
      <c r="K30" s="1718"/>
      <c r="L30" s="1719"/>
      <c r="M30" s="358" t="s">
        <v>367</v>
      </c>
      <c r="N30" s="350"/>
      <c r="O30" s="350"/>
      <c r="P30" s="1716"/>
      <c r="Q30" s="1717" t="s">
        <v>60</v>
      </c>
      <c r="R30" s="1718"/>
      <c r="S30" s="1719"/>
      <c r="T30" s="358"/>
      <c r="U30" s="350"/>
      <c r="V30" s="350"/>
      <c r="W30" s="1716"/>
      <c r="X30" s="1717" t="s">
        <v>60</v>
      </c>
      <c r="Y30" s="1718"/>
      <c r="Z30" s="1719"/>
      <c r="AA30" s="358"/>
      <c r="AB30" s="350"/>
      <c r="AC30" s="350"/>
      <c r="AD30" s="1716"/>
      <c r="AE30" s="1717" t="s">
        <v>60</v>
      </c>
      <c r="AF30" s="1718"/>
      <c r="AG30" s="1719"/>
      <c r="AH30" s="358"/>
      <c r="AI30" s="345"/>
    </row>
    <row r="31" spans="1:35" ht="30" customHeight="1">
      <c r="D31" s="376"/>
      <c r="E31" s="376"/>
      <c r="F31" s="376"/>
      <c r="G31" s="350"/>
      <c r="H31" s="350"/>
      <c r="I31" s="1716"/>
      <c r="J31" s="377"/>
      <c r="K31" s="1742" t="s">
        <v>383</v>
      </c>
      <c r="L31" s="1743"/>
      <c r="M31" s="378" t="s">
        <v>384</v>
      </c>
      <c r="N31" s="350"/>
      <c r="O31" s="350"/>
      <c r="P31" s="1716"/>
      <c r="Q31" s="377"/>
      <c r="R31" s="1742" t="s">
        <v>383</v>
      </c>
      <c r="S31" s="1743"/>
      <c r="T31" s="378"/>
      <c r="U31" s="350"/>
      <c r="V31" s="350"/>
      <c r="W31" s="1716"/>
      <c r="X31" s="377"/>
      <c r="Y31" s="1742" t="s">
        <v>383</v>
      </c>
      <c r="Z31" s="1743"/>
      <c r="AA31" s="378"/>
      <c r="AB31" s="350"/>
      <c r="AC31" s="350"/>
      <c r="AD31" s="1716"/>
      <c r="AE31" s="377"/>
      <c r="AF31" s="1742" t="s">
        <v>383</v>
      </c>
      <c r="AG31" s="1743"/>
      <c r="AH31" s="378"/>
      <c r="AI31" s="345"/>
    </row>
    <row r="32" spans="1:35" ht="30" customHeight="1">
      <c r="D32" s="376"/>
      <c r="E32" s="376"/>
      <c r="F32" s="376"/>
      <c r="G32" s="384"/>
      <c r="H32" s="350"/>
      <c r="I32" s="1747" t="s">
        <v>385</v>
      </c>
      <c r="J32" s="1749" t="s">
        <v>386</v>
      </c>
      <c r="K32" s="1750"/>
      <c r="L32" s="1751"/>
      <c r="M32" s="362" t="s">
        <v>367</v>
      </c>
      <c r="N32" s="350"/>
      <c r="O32" s="350"/>
      <c r="P32" s="1747" t="s">
        <v>385</v>
      </c>
      <c r="Q32" s="1749" t="s">
        <v>386</v>
      </c>
      <c r="R32" s="1750"/>
      <c r="S32" s="1751"/>
      <c r="T32" s="362"/>
      <c r="U32" s="350"/>
      <c r="V32" s="350"/>
      <c r="W32" s="1747" t="s">
        <v>385</v>
      </c>
      <c r="X32" s="1749" t="s">
        <v>386</v>
      </c>
      <c r="Y32" s="1750"/>
      <c r="Z32" s="1751"/>
      <c r="AA32" s="362"/>
      <c r="AB32" s="350"/>
      <c r="AC32" s="350"/>
      <c r="AD32" s="1747" t="s">
        <v>385</v>
      </c>
      <c r="AE32" s="1749" t="s">
        <v>386</v>
      </c>
      <c r="AF32" s="1750"/>
      <c r="AG32" s="1751"/>
      <c r="AH32" s="362"/>
      <c r="AI32" s="345"/>
    </row>
    <row r="33" spans="1:53" ht="30" customHeight="1">
      <c r="D33" s="376"/>
      <c r="E33" s="376"/>
      <c r="F33" s="376"/>
      <c r="G33" s="384"/>
      <c r="H33" s="350"/>
      <c r="I33" s="1748"/>
      <c r="J33" s="383"/>
      <c r="K33" s="1756" t="s">
        <v>390</v>
      </c>
      <c r="L33" s="1757"/>
      <c r="M33" s="362" t="s">
        <v>367</v>
      </c>
      <c r="N33" s="384"/>
      <c r="O33" s="350"/>
      <c r="P33" s="1748"/>
      <c r="Q33" s="383"/>
      <c r="R33" s="1756" t="s">
        <v>390</v>
      </c>
      <c r="S33" s="1757"/>
      <c r="T33" s="362"/>
      <c r="U33" s="384"/>
      <c r="V33" s="350"/>
      <c r="W33" s="1748"/>
      <c r="X33" s="383"/>
      <c r="Y33" s="1756" t="s">
        <v>390</v>
      </c>
      <c r="Z33" s="1757"/>
      <c r="AA33" s="362"/>
      <c r="AB33" s="384"/>
      <c r="AC33" s="350"/>
      <c r="AD33" s="1748"/>
      <c r="AE33" s="383"/>
      <c r="AF33" s="1756" t="s">
        <v>390</v>
      </c>
      <c r="AG33" s="1757"/>
      <c r="AH33" s="362"/>
      <c r="AI33" s="345"/>
    </row>
    <row r="34" spans="1:53" ht="30" customHeight="1" thickBot="1">
      <c r="D34" s="376"/>
      <c r="E34" s="376"/>
      <c r="F34" s="376"/>
      <c r="G34" s="384"/>
      <c r="H34" s="350"/>
      <c r="I34" s="1758" t="s">
        <v>58</v>
      </c>
      <c r="J34" s="1759"/>
      <c r="K34" s="1760" t="s">
        <v>391</v>
      </c>
      <c r="L34" s="1761"/>
      <c r="M34" s="1762"/>
      <c r="N34" s="384"/>
      <c r="O34" s="350"/>
      <c r="P34" s="1758" t="s">
        <v>58</v>
      </c>
      <c r="Q34" s="1759"/>
      <c r="R34" s="1760"/>
      <c r="S34" s="1761"/>
      <c r="T34" s="1762"/>
      <c r="U34" s="384"/>
      <c r="V34" s="350"/>
      <c r="W34" s="1758" t="s">
        <v>58</v>
      </c>
      <c r="X34" s="1759"/>
      <c r="Y34" s="1760"/>
      <c r="Z34" s="1761"/>
      <c r="AA34" s="1762"/>
      <c r="AB34" s="384"/>
      <c r="AC34" s="350"/>
      <c r="AD34" s="1758" t="s">
        <v>58</v>
      </c>
      <c r="AE34" s="1759"/>
      <c r="AF34" s="1760"/>
      <c r="AG34" s="1761"/>
      <c r="AH34" s="1762"/>
      <c r="AI34" s="345"/>
    </row>
    <row r="35" spans="1:53" ht="30" customHeight="1" thickTop="1" thickBot="1">
      <c r="D35" s="376"/>
      <c r="E35" s="376"/>
      <c r="F35" s="376"/>
      <c r="G35" s="350"/>
      <c r="H35" s="350"/>
      <c r="I35" s="1763" t="s">
        <v>553</v>
      </c>
      <c r="J35" s="1764"/>
      <c r="K35" s="1764"/>
      <c r="L35" s="1765"/>
      <c r="M35" s="530" t="s">
        <v>554</v>
      </c>
      <c r="N35" s="384"/>
      <c r="O35" s="350"/>
      <c r="P35" s="1763" t="s">
        <v>553</v>
      </c>
      <c r="Q35" s="1764"/>
      <c r="R35" s="1764"/>
      <c r="S35" s="1765"/>
      <c r="T35" s="530" t="s">
        <v>554</v>
      </c>
      <c r="U35" s="384"/>
      <c r="V35" s="350"/>
      <c r="W35" s="1763" t="s">
        <v>553</v>
      </c>
      <c r="X35" s="1764"/>
      <c r="Y35" s="1764"/>
      <c r="Z35" s="1765"/>
      <c r="AA35" s="530" t="s">
        <v>554</v>
      </c>
      <c r="AB35" s="384"/>
      <c r="AC35" s="350"/>
      <c r="AD35" s="1763" t="s">
        <v>553</v>
      </c>
      <c r="AE35" s="1764"/>
      <c r="AF35" s="1764"/>
      <c r="AG35" s="1765"/>
      <c r="AH35" s="530" t="s">
        <v>554</v>
      </c>
      <c r="AI35" s="345"/>
    </row>
    <row r="36" spans="1:53" ht="30" customHeight="1" thickTop="1">
      <c r="A36" s="376"/>
      <c r="B36" s="376"/>
      <c r="C36" s="376"/>
      <c r="D36" s="376"/>
      <c r="E36" s="376"/>
      <c r="F36" s="376"/>
      <c r="G36" s="350"/>
      <c r="H36" s="350"/>
      <c r="I36" s="384"/>
      <c r="J36" s="384"/>
      <c r="K36" s="384"/>
      <c r="L36" s="384"/>
      <c r="M36" s="384"/>
      <c r="N36" s="384"/>
      <c r="O36" s="350"/>
      <c r="P36" s="384"/>
      <c r="Q36" s="384"/>
      <c r="R36" s="384"/>
      <c r="S36" s="384"/>
      <c r="T36" s="384"/>
      <c r="U36" s="384"/>
      <c r="V36" s="350"/>
      <c r="W36" s="384"/>
      <c r="X36" s="384"/>
      <c r="Y36" s="384"/>
      <c r="Z36" s="384"/>
      <c r="AA36" s="384"/>
      <c r="AB36" s="384"/>
      <c r="AC36" s="350"/>
      <c r="AD36" s="384"/>
      <c r="AE36" s="384"/>
      <c r="AF36" s="384"/>
      <c r="AG36" s="384"/>
      <c r="AH36" s="384"/>
      <c r="AI36" s="345"/>
    </row>
    <row r="37" spans="1:53" ht="30" customHeight="1">
      <c r="A37" s="376"/>
      <c r="B37" s="376"/>
      <c r="C37" s="376"/>
      <c r="D37" s="376"/>
      <c r="E37" s="376"/>
      <c r="F37" s="376"/>
      <c r="G37" s="350"/>
      <c r="H37" s="350"/>
      <c r="I37" s="354"/>
      <c r="J37" s="354"/>
      <c r="K37" s="354"/>
      <c r="L37" s="354"/>
      <c r="M37" s="354"/>
      <c r="N37" s="350"/>
      <c r="O37" s="350"/>
      <c r="P37" s="354"/>
      <c r="Q37" s="354"/>
      <c r="R37" s="354"/>
      <c r="S37" s="354"/>
      <c r="T37" s="354"/>
      <c r="U37" s="350"/>
      <c r="V37" s="350"/>
      <c r="W37" s="354"/>
      <c r="X37" s="354"/>
      <c r="Y37" s="354"/>
      <c r="Z37" s="354"/>
      <c r="AA37" s="354"/>
      <c r="AB37" s="350"/>
      <c r="AC37" s="350"/>
      <c r="AD37" s="354"/>
      <c r="AE37" s="354"/>
      <c r="AF37" s="354"/>
      <c r="AG37" s="354"/>
      <c r="AH37" s="354"/>
      <c r="AI37" s="345"/>
    </row>
    <row r="38" spans="1:53" ht="30" customHeight="1">
      <c r="D38" s="376"/>
      <c r="E38" s="376"/>
      <c r="F38" s="376"/>
      <c r="G38" s="350"/>
      <c r="H38" s="350"/>
      <c r="I38" s="1714" t="s">
        <v>393</v>
      </c>
      <c r="J38" s="1717" t="s">
        <v>366</v>
      </c>
      <c r="K38" s="1718"/>
      <c r="L38" s="1719"/>
      <c r="M38" s="358" t="s">
        <v>367</v>
      </c>
      <c r="N38" s="350"/>
      <c r="O38" s="350"/>
      <c r="P38" s="1714"/>
      <c r="Q38" s="1717" t="s">
        <v>366</v>
      </c>
      <c r="R38" s="1718"/>
      <c r="S38" s="1719"/>
      <c r="T38" s="358"/>
      <c r="U38" s="350"/>
      <c r="V38" s="350"/>
      <c r="W38" s="1714"/>
      <c r="X38" s="1717" t="s">
        <v>366</v>
      </c>
      <c r="Y38" s="1718"/>
      <c r="Z38" s="1719"/>
      <c r="AA38" s="358"/>
      <c r="AB38" s="350"/>
      <c r="AC38" s="350"/>
      <c r="AD38" s="1714"/>
      <c r="AE38" s="1717" t="s">
        <v>366</v>
      </c>
      <c r="AF38" s="1718"/>
      <c r="AG38" s="1719"/>
      <c r="AH38" s="358"/>
      <c r="AI38" s="345"/>
    </row>
    <row r="39" spans="1:53" ht="30" customHeight="1" thickBot="1">
      <c r="D39" s="376"/>
      <c r="E39" s="376"/>
      <c r="F39" s="376"/>
      <c r="G39" s="350"/>
      <c r="H39" s="350"/>
      <c r="I39" s="1715"/>
      <c r="J39" s="1728" t="s">
        <v>394</v>
      </c>
      <c r="K39" s="1729"/>
      <c r="L39" s="1730"/>
      <c r="M39" s="361">
        <v>12345678</v>
      </c>
      <c r="N39" s="350"/>
      <c r="O39" s="350"/>
      <c r="P39" s="1715"/>
      <c r="Q39" s="1728" t="s">
        <v>394</v>
      </c>
      <c r="R39" s="1729"/>
      <c r="S39" s="1730"/>
      <c r="T39" s="361"/>
      <c r="U39" s="350"/>
      <c r="V39" s="350"/>
      <c r="W39" s="1715"/>
      <c r="X39" s="1728" t="s">
        <v>394</v>
      </c>
      <c r="Y39" s="1729"/>
      <c r="Z39" s="1730"/>
      <c r="AA39" s="361"/>
      <c r="AB39" s="350"/>
      <c r="AC39" s="350"/>
      <c r="AD39" s="1715"/>
      <c r="AE39" s="1728" t="s">
        <v>394</v>
      </c>
      <c r="AF39" s="1729"/>
      <c r="AG39" s="1730"/>
      <c r="AH39" s="361"/>
      <c r="AI39" s="345"/>
    </row>
    <row r="40" spans="1:53" ht="30" customHeight="1" thickTop="1" thickBot="1">
      <c r="D40" s="376"/>
      <c r="E40" s="376"/>
      <c r="F40" s="387"/>
      <c r="G40" s="350"/>
      <c r="H40" s="350"/>
      <c r="I40" s="1716"/>
      <c r="J40" s="1720" t="s">
        <v>373</v>
      </c>
      <c r="K40" s="1721"/>
      <c r="L40" s="1722"/>
      <c r="M40" s="364" t="s">
        <v>374</v>
      </c>
      <c r="N40" s="350"/>
      <c r="O40" s="350"/>
      <c r="P40" s="1716"/>
      <c r="Q40" s="1720" t="s">
        <v>373</v>
      </c>
      <c r="R40" s="1721"/>
      <c r="S40" s="1722"/>
      <c r="T40" s="364"/>
      <c r="U40" s="350"/>
      <c r="V40" s="350"/>
      <c r="W40" s="1716"/>
      <c r="X40" s="1720" t="s">
        <v>373</v>
      </c>
      <c r="Y40" s="1721"/>
      <c r="Z40" s="1722"/>
      <c r="AA40" s="364"/>
      <c r="AB40" s="350"/>
      <c r="AC40" s="350"/>
      <c r="AD40" s="1716"/>
      <c r="AE40" s="1720" t="s">
        <v>373</v>
      </c>
      <c r="AF40" s="1721"/>
      <c r="AG40" s="1722"/>
      <c r="AH40" s="364"/>
      <c r="AI40" s="345"/>
    </row>
    <row r="41" spans="1:53" ht="30" customHeight="1" thickTop="1">
      <c r="D41" s="376"/>
      <c r="E41" s="356"/>
      <c r="F41" s="369"/>
      <c r="G41" s="350"/>
      <c r="H41" s="388"/>
      <c r="I41" s="1716"/>
      <c r="J41" s="1725" t="s">
        <v>376</v>
      </c>
      <c r="K41" s="1726"/>
      <c r="L41" s="1727"/>
      <c r="M41" s="365" t="s">
        <v>367</v>
      </c>
      <c r="N41" s="350"/>
      <c r="O41" s="350"/>
      <c r="P41" s="1716"/>
      <c r="Q41" s="1725" t="s">
        <v>376</v>
      </c>
      <c r="R41" s="1726"/>
      <c r="S41" s="1727"/>
      <c r="T41" s="365"/>
      <c r="U41" s="350"/>
      <c r="V41" s="350"/>
      <c r="W41" s="1716"/>
      <c r="X41" s="1725" t="s">
        <v>376</v>
      </c>
      <c r="Y41" s="1726"/>
      <c r="Z41" s="1727"/>
      <c r="AA41" s="365"/>
      <c r="AB41" s="350"/>
      <c r="AC41" s="350"/>
      <c r="AD41" s="1716"/>
      <c r="AE41" s="1725" t="s">
        <v>376</v>
      </c>
      <c r="AF41" s="1726"/>
      <c r="AG41" s="1727"/>
      <c r="AH41" s="365"/>
      <c r="AI41" s="345"/>
    </row>
    <row r="42" spans="1:53" ht="30" customHeight="1">
      <c r="D42" s="376"/>
      <c r="E42" s="376"/>
      <c r="F42" s="376"/>
      <c r="G42" s="350"/>
      <c r="H42" s="388"/>
      <c r="I42" s="1716"/>
      <c r="J42" s="1725" t="s">
        <v>104</v>
      </c>
      <c r="K42" s="1726"/>
      <c r="L42" s="1727"/>
      <c r="M42" s="360">
        <v>12345678</v>
      </c>
      <c r="N42" s="350"/>
      <c r="O42" s="350"/>
      <c r="P42" s="1716"/>
      <c r="Q42" s="1725" t="s">
        <v>104</v>
      </c>
      <c r="R42" s="1726"/>
      <c r="S42" s="1727"/>
      <c r="T42" s="360"/>
      <c r="U42" s="350"/>
      <c r="V42" s="350"/>
      <c r="W42" s="1716"/>
      <c r="X42" s="1725" t="s">
        <v>104</v>
      </c>
      <c r="Y42" s="1726"/>
      <c r="Z42" s="1727"/>
      <c r="AA42" s="360"/>
      <c r="AB42" s="350"/>
      <c r="AC42" s="350"/>
      <c r="AD42" s="1716"/>
      <c r="AE42" s="1725" t="s">
        <v>104</v>
      </c>
      <c r="AF42" s="1726"/>
      <c r="AG42" s="1727"/>
      <c r="AH42" s="360"/>
      <c r="AI42" s="345"/>
    </row>
    <row r="43" spans="1:53" ht="30" customHeight="1" thickBot="1">
      <c r="D43" s="376"/>
      <c r="E43" s="376"/>
      <c r="F43" s="376"/>
      <c r="G43" s="350"/>
      <c r="H43" s="354"/>
      <c r="I43" s="1716"/>
      <c r="J43" s="1739" t="s">
        <v>379</v>
      </c>
      <c r="K43" s="1740"/>
      <c r="L43" s="1741"/>
      <c r="M43" s="366" t="s">
        <v>380</v>
      </c>
      <c r="N43" s="350"/>
      <c r="O43" s="388"/>
      <c r="P43" s="1716"/>
      <c r="Q43" s="1739" t="s">
        <v>379</v>
      </c>
      <c r="R43" s="1740"/>
      <c r="S43" s="1741"/>
      <c r="T43" s="390"/>
      <c r="U43" s="372"/>
      <c r="V43" s="388"/>
      <c r="W43" s="1716"/>
      <c r="X43" s="1739" t="s">
        <v>379</v>
      </c>
      <c r="Y43" s="1740"/>
      <c r="Z43" s="1741"/>
      <c r="AA43" s="390"/>
      <c r="AB43" s="372"/>
      <c r="AC43" s="388"/>
      <c r="AD43" s="1716"/>
      <c r="AE43" s="1739" t="s">
        <v>379</v>
      </c>
      <c r="AF43" s="1740"/>
      <c r="AG43" s="1741"/>
      <c r="AH43" s="366"/>
      <c r="AI43" s="345"/>
    </row>
    <row r="44" spans="1:53" ht="30" customHeight="1" thickTop="1" thickBot="1">
      <c r="D44" s="376"/>
      <c r="E44" s="376"/>
      <c r="F44" s="376"/>
      <c r="G44" s="350"/>
      <c r="H44" s="354"/>
      <c r="I44" s="1716"/>
      <c r="J44" s="1744" t="s">
        <v>61</v>
      </c>
      <c r="K44" s="1745"/>
      <c r="L44" s="1746"/>
      <c r="M44" s="370">
        <v>1234567890</v>
      </c>
      <c r="N44" s="372"/>
      <c r="O44" s="388"/>
      <c r="P44" s="1716"/>
      <c r="Q44" s="1744" t="s">
        <v>61</v>
      </c>
      <c r="R44" s="1745"/>
      <c r="S44" s="1746"/>
      <c r="T44" s="370"/>
      <c r="U44" s="372"/>
      <c r="V44" s="388"/>
      <c r="W44" s="1716"/>
      <c r="X44" s="1744" t="s">
        <v>61</v>
      </c>
      <c r="Y44" s="1745"/>
      <c r="Z44" s="1746"/>
      <c r="AA44" s="370"/>
      <c r="AB44" s="372"/>
      <c r="AC44" s="388"/>
      <c r="AD44" s="1716"/>
      <c r="AE44" s="1744" t="s">
        <v>61</v>
      </c>
      <c r="AF44" s="1745"/>
      <c r="AG44" s="1746"/>
      <c r="AH44" s="370"/>
      <c r="AI44" s="345"/>
    </row>
    <row r="45" spans="1:53" ht="30" customHeight="1" thickTop="1">
      <c r="A45" s="339"/>
      <c r="D45" s="376"/>
      <c r="E45" s="376"/>
      <c r="F45" s="376"/>
      <c r="G45" s="350"/>
      <c r="H45" s="354"/>
      <c r="I45" s="1716"/>
      <c r="J45" s="1734" t="s">
        <v>382</v>
      </c>
      <c r="K45" s="1735"/>
      <c r="L45" s="1736"/>
      <c r="M45" s="362" t="s">
        <v>367</v>
      </c>
      <c r="N45" s="350"/>
      <c r="O45" s="354"/>
      <c r="P45" s="1716"/>
      <c r="Q45" s="1734" t="s">
        <v>382</v>
      </c>
      <c r="R45" s="1735"/>
      <c r="S45" s="1736"/>
      <c r="T45" s="362"/>
      <c r="U45" s="350"/>
      <c r="V45" s="354"/>
      <c r="W45" s="1716"/>
      <c r="X45" s="1734" t="s">
        <v>382</v>
      </c>
      <c r="Y45" s="1735"/>
      <c r="Z45" s="1736"/>
      <c r="AA45" s="362"/>
      <c r="AB45" s="350"/>
      <c r="AC45" s="354"/>
      <c r="AD45" s="1716"/>
      <c r="AE45" s="1734" t="s">
        <v>382</v>
      </c>
      <c r="AF45" s="1735"/>
      <c r="AG45" s="1736"/>
      <c r="AH45" s="362"/>
      <c r="AI45" s="345"/>
    </row>
    <row r="46" spans="1:53" ht="30" customHeight="1">
      <c r="A46" s="339"/>
      <c r="D46" s="376"/>
      <c r="E46" s="376"/>
      <c r="F46" s="376"/>
      <c r="G46" s="350"/>
      <c r="H46" s="354"/>
      <c r="I46" s="1716"/>
      <c r="J46" s="1717" t="s">
        <v>60</v>
      </c>
      <c r="K46" s="1718"/>
      <c r="L46" s="1719"/>
      <c r="M46" s="358" t="s">
        <v>367</v>
      </c>
      <c r="N46" s="350"/>
      <c r="O46" s="354"/>
      <c r="P46" s="1716"/>
      <c r="Q46" s="1717" t="s">
        <v>60</v>
      </c>
      <c r="R46" s="1718"/>
      <c r="S46" s="1719"/>
      <c r="T46" s="358"/>
      <c r="U46" s="350"/>
      <c r="V46" s="354"/>
      <c r="W46" s="1716"/>
      <c r="X46" s="1717" t="s">
        <v>60</v>
      </c>
      <c r="Y46" s="1718"/>
      <c r="Z46" s="1719"/>
      <c r="AA46" s="358"/>
      <c r="AB46" s="350"/>
      <c r="AC46" s="354"/>
      <c r="AD46" s="1716"/>
      <c r="AE46" s="1717" t="s">
        <v>60</v>
      </c>
      <c r="AF46" s="1718"/>
      <c r="AG46" s="1719"/>
      <c r="AH46" s="358"/>
      <c r="AI46" s="345"/>
    </row>
    <row r="47" spans="1:53" ht="30" customHeight="1">
      <c r="A47" s="339"/>
      <c r="B47" s="376"/>
      <c r="C47" s="376"/>
      <c r="D47" s="376"/>
      <c r="E47" s="376"/>
      <c r="F47" s="376"/>
      <c r="G47" s="384"/>
      <c r="H47" s="354"/>
      <c r="I47" s="1716"/>
      <c r="J47" s="377"/>
      <c r="K47" s="1742" t="s">
        <v>383</v>
      </c>
      <c r="L47" s="1743"/>
      <c r="M47" s="378" t="s">
        <v>384</v>
      </c>
      <c r="N47" s="350"/>
      <c r="O47" s="354"/>
      <c r="P47" s="1716"/>
      <c r="Q47" s="377"/>
      <c r="R47" s="1742" t="s">
        <v>383</v>
      </c>
      <c r="S47" s="1743"/>
      <c r="T47" s="378"/>
      <c r="U47" s="350"/>
      <c r="V47" s="354"/>
      <c r="W47" s="1716"/>
      <c r="X47" s="377"/>
      <c r="Y47" s="1742" t="s">
        <v>383</v>
      </c>
      <c r="Z47" s="1743"/>
      <c r="AA47" s="378"/>
      <c r="AB47" s="350"/>
      <c r="AC47" s="354"/>
      <c r="AD47" s="1716"/>
      <c r="AE47" s="377"/>
      <c r="AF47" s="1742" t="s">
        <v>383</v>
      </c>
      <c r="AG47" s="1743"/>
      <c r="AH47" s="378"/>
      <c r="AI47" s="345"/>
    </row>
    <row r="48" spans="1:53" ht="30" customHeight="1">
      <c r="B48" s="376"/>
      <c r="C48" s="376"/>
      <c r="G48" s="342"/>
      <c r="H48" s="342"/>
      <c r="I48" s="1747" t="s">
        <v>385</v>
      </c>
      <c r="J48" s="1749" t="s">
        <v>386</v>
      </c>
      <c r="K48" s="1750"/>
      <c r="L48" s="1751"/>
      <c r="M48" s="362" t="s">
        <v>367</v>
      </c>
      <c r="N48" s="350"/>
      <c r="O48" s="354"/>
      <c r="P48" s="1747" t="s">
        <v>385</v>
      </c>
      <c r="Q48" s="1749" t="s">
        <v>386</v>
      </c>
      <c r="R48" s="1750"/>
      <c r="S48" s="1751"/>
      <c r="T48" s="362"/>
      <c r="U48" s="350"/>
      <c r="V48" s="354"/>
      <c r="W48" s="1747" t="s">
        <v>385</v>
      </c>
      <c r="X48" s="1749" t="s">
        <v>386</v>
      </c>
      <c r="Y48" s="1750"/>
      <c r="Z48" s="1751"/>
      <c r="AA48" s="362"/>
      <c r="AB48" s="350"/>
      <c r="AC48" s="354"/>
      <c r="AD48" s="1747" t="s">
        <v>385</v>
      </c>
      <c r="AE48" s="1749" t="s">
        <v>386</v>
      </c>
      <c r="AF48" s="1750"/>
      <c r="AG48" s="1751"/>
      <c r="AH48" s="362"/>
      <c r="AI48" s="391"/>
      <c r="AJ48" s="391"/>
      <c r="AK48" s="391"/>
      <c r="AL48" s="391"/>
      <c r="AM48" s="391"/>
      <c r="AN48" s="391"/>
      <c r="AO48" s="391"/>
      <c r="AP48" s="391"/>
      <c r="AQ48" s="391"/>
      <c r="AR48" s="391"/>
      <c r="AS48" s="391"/>
      <c r="AT48" s="391"/>
      <c r="AU48" s="391"/>
      <c r="AV48" s="391"/>
      <c r="AW48" s="391"/>
      <c r="AX48" s="391"/>
      <c r="AY48" s="391"/>
      <c r="AZ48" s="391"/>
      <c r="BA48" s="391"/>
    </row>
    <row r="49" spans="2:53" ht="30" customHeight="1">
      <c r="B49" s="376"/>
      <c r="C49" s="376"/>
      <c r="G49" s="391"/>
      <c r="H49" s="391"/>
      <c r="I49" s="1748"/>
      <c r="J49" s="383"/>
      <c r="K49" s="1756" t="s">
        <v>390</v>
      </c>
      <c r="L49" s="1757"/>
      <c r="M49" s="362" t="s">
        <v>367</v>
      </c>
      <c r="N49" s="384"/>
      <c r="O49" s="354"/>
      <c r="P49" s="1748"/>
      <c r="Q49" s="383"/>
      <c r="R49" s="1756" t="s">
        <v>390</v>
      </c>
      <c r="S49" s="1757"/>
      <c r="T49" s="362"/>
      <c r="U49" s="384"/>
      <c r="V49" s="354"/>
      <c r="W49" s="1748"/>
      <c r="X49" s="383"/>
      <c r="Y49" s="1756" t="s">
        <v>390</v>
      </c>
      <c r="Z49" s="1757"/>
      <c r="AA49" s="362"/>
      <c r="AB49" s="384"/>
      <c r="AC49" s="354"/>
      <c r="AD49" s="1748"/>
      <c r="AE49" s="383"/>
      <c r="AF49" s="1756" t="s">
        <v>390</v>
      </c>
      <c r="AG49" s="1757"/>
      <c r="AH49" s="362"/>
      <c r="AI49" s="391"/>
      <c r="AJ49" s="391"/>
      <c r="AK49" s="391"/>
      <c r="AL49" s="391"/>
      <c r="AM49" s="391"/>
      <c r="AN49" s="391"/>
      <c r="AO49" s="391"/>
      <c r="AP49" s="391"/>
      <c r="AQ49" s="391"/>
      <c r="AR49" s="391"/>
      <c r="AS49" s="391"/>
      <c r="AT49" s="391"/>
      <c r="AU49" s="391"/>
      <c r="AV49" s="391"/>
      <c r="AW49" s="391"/>
      <c r="AX49" s="391"/>
      <c r="AY49" s="391"/>
      <c r="AZ49" s="391"/>
      <c r="BA49" s="391"/>
    </row>
    <row r="50" spans="2:53" ht="30" customHeight="1" thickBot="1">
      <c r="G50" s="391"/>
      <c r="H50" s="391"/>
      <c r="I50" s="1758" t="s">
        <v>58</v>
      </c>
      <c r="J50" s="1759"/>
      <c r="K50" s="1760" t="s">
        <v>391</v>
      </c>
      <c r="L50" s="1761"/>
      <c r="M50" s="1762"/>
      <c r="N50" s="342"/>
      <c r="O50" s="342"/>
      <c r="P50" s="1758" t="s">
        <v>58</v>
      </c>
      <c r="Q50" s="1759"/>
      <c r="R50" s="1760"/>
      <c r="S50" s="1761"/>
      <c r="T50" s="1762"/>
      <c r="U50" s="342"/>
      <c r="V50" s="342"/>
      <c r="W50" s="1758" t="s">
        <v>58</v>
      </c>
      <c r="X50" s="1759"/>
      <c r="Y50" s="1760"/>
      <c r="Z50" s="1761"/>
      <c r="AA50" s="1762"/>
      <c r="AB50" s="342"/>
      <c r="AC50" s="342"/>
      <c r="AD50" s="1758" t="s">
        <v>58</v>
      </c>
      <c r="AE50" s="1759"/>
      <c r="AF50" s="1760"/>
      <c r="AG50" s="1761"/>
      <c r="AH50" s="1762"/>
      <c r="AI50" s="345"/>
    </row>
    <row r="51" spans="2:53" ht="30" customHeight="1" thickTop="1" thickBot="1">
      <c r="G51" s="345"/>
      <c r="H51" s="345"/>
      <c r="I51" s="1763" t="s">
        <v>553</v>
      </c>
      <c r="J51" s="1764"/>
      <c r="K51" s="1764"/>
      <c r="L51" s="1765"/>
      <c r="M51" s="530" t="s">
        <v>554</v>
      </c>
      <c r="N51" s="391"/>
      <c r="O51" s="391"/>
      <c r="P51" s="1763" t="s">
        <v>553</v>
      </c>
      <c r="Q51" s="1764"/>
      <c r="R51" s="1764"/>
      <c r="S51" s="1765"/>
      <c r="T51" s="530" t="s">
        <v>554</v>
      </c>
      <c r="U51" s="391"/>
      <c r="V51" s="391"/>
      <c r="W51" s="1763" t="s">
        <v>553</v>
      </c>
      <c r="X51" s="1764"/>
      <c r="Y51" s="1764"/>
      <c r="Z51" s="1765"/>
      <c r="AA51" s="530" t="s">
        <v>554</v>
      </c>
      <c r="AB51" s="391"/>
      <c r="AC51" s="391"/>
      <c r="AD51" s="1763" t="s">
        <v>553</v>
      </c>
      <c r="AE51" s="1764"/>
      <c r="AF51" s="1764"/>
      <c r="AG51" s="1765"/>
      <c r="AH51" s="530" t="s">
        <v>554</v>
      </c>
      <c r="AI51" s="345"/>
    </row>
    <row r="52" spans="2:53" ht="30" customHeight="1" thickTop="1">
      <c r="G52" s="345"/>
      <c r="H52" s="345"/>
      <c r="I52" s="345"/>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45"/>
    </row>
    <row r="53" spans="2:53" ht="30" customHeight="1">
      <c r="G53" s="345"/>
      <c r="H53" s="345"/>
      <c r="I53" s="345"/>
      <c r="J53" s="392"/>
      <c r="K53" s="345"/>
      <c r="L53" s="345"/>
      <c r="M53" s="345"/>
      <c r="N53" s="345"/>
      <c r="O53" s="345"/>
      <c r="P53" s="345"/>
      <c r="Q53" s="345"/>
      <c r="R53" s="345"/>
      <c r="S53" s="345"/>
      <c r="T53" s="345"/>
      <c r="U53" s="345"/>
      <c r="V53" s="345"/>
      <c r="W53" s="345"/>
      <c r="X53" s="345"/>
      <c r="Y53" s="345"/>
      <c r="Z53" s="345"/>
      <c r="AA53" s="345"/>
      <c r="AB53" s="345"/>
      <c r="AC53" s="345"/>
      <c r="AD53" s="345"/>
      <c r="AE53" s="345"/>
      <c r="AF53" s="345"/>
      <c r="AG53" s="345"/>
      <c r="AH53" s="345"/>
      <c r="AI53" s="345"/>
    </row>
    <row r="54" spans="2:53" ht="30" customHeight="1">
      <c r="G54" s="345"/>
      <c r="H54" s="345"/>
      <c r="I54" s="345"/>
      <c r="K54" s="345"/>
      <c r="L54" s="345"/>
      <c r="M54" s="345"/>
      <c r="N54" s="345"/>
      <c r="O54" s="345"/>
      <c r="P54" s="345"/>
      <c r="Q54" s="345"/>
      <c r="R54" s="345"/>
      <c r="S54" s="345"/>
      <c r="T54" s="345"/>
      <c r="U54" s="345"/>
      <c r="V54" s="345"/>
      <c r="W54" s="345"/>
      <c r="X54" s="345"/>
      <c r="Y54" s="345"/>
      <c r="Z54" s="345"/>
      <c r="AA54" s="345"/>
      <c r="AB54" s="345"/>
      <c r="AC54" s="345"/>
      <c r="AD54" s="345"/>
      <c r="AE54" s="345"/>
      <c r="AF54" s="345"/>
      <c r="AG54" s="345"/>
      <c r="AH54" s="345"/>
      <c r="AI54" s="345"/>
    </row>
    <row r="55" spans="2:53" ht="30" customHeight="1">
      <c r="I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5"/>
      <c r="AI55" s="345"/>
    </row>
    <row r="56" spans="2:53" ht="30" customHeight="1">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5"/>
      <c r="AF56" s="345"/>
      <c r="AG56" s="345"/>
      <c r="AH56" s="345"/>
      <c r="AI56" s="345"/>
    </row>
    <row r="57" spans="2:53" ht="30" customHeight="1">
      <c r="O57" s="345"/>
      <c r="AI57" s="345"/>
    </row>
    <row r="58" spans="2:53" ht="30" customHeight="1"/>
    <row r="59" spans="2:53" ht="30" customHeight="1"/>
    <row r="60" spans="2:53" ht="30" customHeight="1"/>
    <row r="61" spans="2:53" ht="30" customHeight="1"/>
    <row r="62" spans="2:53" ht="30" customHeight="1"/>
    <row r="63" spans="2:53" ht="30" customHeight="1"/>
    <row r="64" spans="2:53"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sheetData>
  <sheetProtection formatCells="0"/>
  <mergeCells count="225">
    <mergeCell ref="AD51:AG51"/>
    <mergeCell ref="W51:Z51"/>
    <mergeCell ref="P51:S51"/>
    <mergeCell ref="I51:L51"/>
    <mergeCell ref="I19:L19"/>
    <mergeCell ref="P19:S19"/>
    <mergeCell ref="W19:Z19"/>
    <mergeCell ref="AD19:AG19"/>
    <mergeCell ref="AD50:AE50"/>
    <mergeCell ref="AF50:AH50"/>
    <mergeCell ref="I35:L35"/>
    <mergeCell ref="P35:S35"/>
    <mergeCell ref="W35:Z35"/>
    <mergeCell ref="AD35:AG35"/>
    <mergeCell ref="I50:J50"/>
    <mergeCell ref="K50:M50"/>
    <mergeCell ref="P50:Q50"/>
    <mergeCell ref="R50:T50"/>
    <mergeCell ref="W50:X50"/>
    <mergeCell ref="Y50:AA50"/>
    <mergeCell ref="AD48:AD49"/>
    <mergeCell ref="AE48:AG48"/>
    <mergeCell ref="K49:L49"/>
    <mergeCell ref="R49:S49"/>
    <mergeCell ref="Y49:Z49"/>
    <mergeCell ref="AF49:AG49"/>
    <mergeCell ref="K47:L47"/>
    <mergeCell ref="R47:S47"/>
    <mergeCell ref="Y47:Z47"/>
    <mergeCell ref="AF47:AG47"/>
    <mergeCell ref="I48:I49"/>
    <mergeCell ref="J48:L48"/>
    <mergeCell ref="P48:P49"/>
    <mergeCell ref="Q48:S48"/>
    <mergeCell ref="W48:W49"/>
    <mergeCell ref="X48:Z48"/>
    <mergeCell ref="J46:L46"/>
    <mergeCell ref="Q46:S46"/>
    <mergeCell ref="X46:Z46"/>
    <mergeCell ref="AE46:AG46"/>
    <mergeCell ref="J43:L43"/>
    <mergeCell ref="Q43:S43"/>
    <mergeCell ref="X43:Z43"/>
    <mergeCell ref="AE43:AG43"/>
    <mergeCell ref="J44:L44"/>
    <mergeCell ref="Q44:S44"/>
    <mergeCell ref="X44:Z44"/>
    <mergeCell ref="AE44:AG44"/>
    <mergeCell ref="J39:L39"/>
    <mergeCell ref="Q39:S39"/>
    <mergeCell ref="X39:Z39"/>
    <mergeCell ref="AE39:AG39"/>
    <mergeCell ref="J40:L40"/>
    <mergeCell ref="Q40:S40"/>
    <mergeCell ref="X40:Z40"/>
    <mergeCell ref="AE40:AG40"/>
    <mergeCell ref="J45:L45"/>
    <mergeCell ref="Q45:S45"/>
    <mergeCell ref="X45:Z45"/>
    <mergeCell ref="AE45:AG45"/>
    <mergeCell ref="AD34:AE34"/>
    <mergeCell ref="AF34:AH34"/>
    <mergeCell ref="I38:I47"/>
    <mergeCell ref="J38:L38"/>
    <mergeCell ref="P38:P47"/>
    <mergeCell ref="Q38:S38"/>
    <mergeCell ref="W38:W47"/>
    <mergeCell ref="X38:Z38"/>
    <mergeCell ref="AD38:AD47"/>
    <mergeCell ref="AE38:AG38"/>
    <mergeCell ref="I34:J34"/>
    <mergeCell ref="K34:M34"/>
    <mergeCell ref="P34:Q34"/>
    <mergeCell ref="R34:T34"/>
    <mergeCell ref="W34:X34"/>
    <mergeCell ref="Y34:AA34"/>
    <mergeCell ref="J41:L41"/>
    <mergeCell ref="Q41:S41"/>
    <mergeCell ref="X41:Z41"/>
    <mergeCell ref="AE41:AG41"/>
    <mergeCell ref="J42:L42"/>
    <mergeCell ref="Q42:S42"/>
    <mergeCell ref="X42:Z42"/>
    <mergeCell ref="AE42:AG42"/>
    <mergeCell ref="AD32:AD33"/>
    <mergeCell ref="AE32:AG32"/>
    <mergeCell ref="K33:L33"/>
    <mergeCell ref="R33:S33"/>
    <mergeCell ref="Y33:Z33"/>
    <mergeCell ref="AF33:AG33"/>
    <mergeCell ref="I32:I33"/>
    <mergeCell ref="J32:L32"/>
    <mergeCell ref="P32:P33"/>
    <mergeCell ref="Q32:S32"/>
    <mergeCell ref="W32:W33"/>
    <mergeCell ref="X32:Z32"/>
    <mergeCell ref="K31:L31"/>
    <mergeCell ref="R31:S31"/>
    <mergeCell ref="Y31:Z31"/>
    <mergeCell ref="AF31:AG31"/>
    <mergeCell ref="J28:L28"/>
    <mergeCell ref="Q28:S28"/>
    <mergeCell ref="X28:Z28"/>
    <mergeCell ref="AE28:AG28"/>
    <mergeCell ref="J29:L29"/>
    <mergeCell ref="Q29:S29"/>
    <mergeCell ref="X29:Z29"/>
    <mergeCell ref="AE29:AG29"/>
    <mergeCell ref="Q23:S23"/>
    <mergeCell ref="X23:Z23"/>
    <mergeCell ref="AE23:AG23"/>
    <mergeCell ref="J24:L24"/>
    <mergeCell ref="Q24:S24"/>
    <mergeCell ref="J30:L30"/>
    <mergeCell ref="Q30:S30"/>
    <mergeCell ref="X30:Z30"/>
    <mergeCell ref="AE30:AG30"/>
    <mergeCell ref="A21:B22"/>
    <mergeCell ref="I22:I31"/>
    <mergeCell ref="J22:L22"/>
    <mergeCell ref="P22:P31"/>
    <mergeCell ref="Q22:S22"/>
    <mergeCell ref="J26:L26"/>
    <mergeCell ref="Q26:S26"/>
    <mergeCell ref="X26:Z26"/>
    <mergeCell ref="AE26:AG26"/>
    <mergeCell ref="J27:L27"/>
    <mergeCell ref="Q27:S27"/>
    <mergeCell ref="X27:Z27"/>
    <mergeCell ref="AE27:AG27"/>
    <mergeCell ref="X24:Z24"/>
    <mergeCell ref="AE24:AG24"/>
    <mergeCell ref="J25:L25"/>
    <mergeCell ref="Q25:S25"/>
    <mergeCell ref="X25:Z25"/>
    <mergeCell ref="AE25:AG25"/>
    <mergeCell ref="W22:W31"/>
    <mergeCell ref="X22:Z22"/>
    <mergeCell ref="AD22:AD31"/>
    <mergeCell ref="AE22:AG22"/>
    <mergeCell ref="J23:L23"/>
    <mergeCell ref="AD16:AD17"/>
    <mergeCell ref="AE16:AG16"/>
    <mergeCell ref="A17:B18"/>
    <mergeCell ref="K17:L17"/>
    <mergeCell ref="R17:S17"/>
    <mergeCell ref="Y17:Z17"/>
    <mergeCell ref="AF17:AG17"/>
    <mergeCell ref="I18:J18"/>
    <mergeCell ref="K18:M18"/>
    <mergeCell ref="P18:Q18"/>
    <mergeCell ref="I16:I17"/>
    <mergeCell ref="J16:L16"/>
    <mergeCell ref="P16:P17"/>
    <mergeCell ref="Q16:S16"/>
    <mergeCell ref="W16:W17"/>
    <mergeCell ref="X16:Z16"/>
    <mergeCell ref="R18:T18"/>
    <mergeCell ref="W18:X18"/>
    <mergeCell ref="Y18:AA18"/>
    <mergeCell ref="AD18:AE18"/>
    <mergeCell ref="AF18:AH18"/>
    <mergeCell ref="J14:L14"/>
    <mergeCell ref="Q14:S14"/>
    <mergeCell ref="X14:Z14"/>
    <mergeCell ref="AE14:AG14"/>
    <mergeCell ref="K15:L15"/>
    <mergeCell ref="R15:S15"/>
    <mergeCell ref="Y15:Z15"/>
    <mergeCell ref="AF15:AG15"/>
    <mergeCell ref="J12:L12"/>
    <mergeCell ref="Q12:S12"/>
    <mergeCell ref="X12:Z12"/>
    <mergeCell ref="AE12:AG12"/>
    <mergeCell ref="J8:L8"/>
    <mergeCell ref="A13:B13"/>
    <mergeCell ref="J13:L13"/>
    <mergeCell ref="Q13:S13"/>
    <mergeCell ref="X13:Z13"/>
    <mergeCell ref="AE13:AG13"/>
    <mergeCell ref="A10:B10"/>
    <mergeCell ref="J10:L10"/>
    <mergeCell ref="Q10:S10"/>
    <mergeCell ref="X10:Z10"/>
    <mergeCell ref="AE10:AG10"/>
    <mergeCell ref="A11:B11"/>
    <mergeCell ref="J11:L11"/>
    <mergeCell ref="Q11:S11"/>
    <mergeCell ref="X11:Z11"/>
    <mergeCell ref="AE11:AG11"/>
    <mergeCell ref="AD5:AH5"/>
    <mergeCell ref="A6:B6"/>
    <mergeCell ref="I6:I15"/>
    <mergeCell ref="J6:L6"/>
    <mergeCell ref="P6:P15"/>
    <mergeCell ref="Q6:S6"/>
    <mergeCell ref="W6:W15"/>
    <mergeCell ref="Q8:S8"/>
    <mergeCell ref="X8:Z8"/>
    <mergeCell ref="AE8:AG8"/>
    <mergeCell ref="A9:B9"/>
    <mergeCell ref="J9:L9"/>
    <mergeCell ref="Q9:S9"/>
    <mergeCell ref="X9:Z9"/>
    <mergeCell ref="AE9:AG9"/>
    <mergeCell ref="X6:Z6"/>
    <mergeCell ref="AD6:AD15"/>
    <mergeCell ref="AE6:AG6"/>
    <mergeCell ref="A7:B7"/>
    <mergeCell ref="J7:L7"/>
    <mergeCell ref="Q7:S7"/>
    <mergeCell ref="X7:Z7"/>
    <mergeCell ref="AE7:AG7"/>
    <mergeCell ref="A8:B8"/>
    <mergeCell ref="A2:B2"/>
    <mergeCell ref="C2:F2"/>
    <mergeCell ref="I2:K3"/>
    <mergeCell ref="M2:O2"/>
    <mergeCell ref="P2:AA3"/>
    <mergeCell ref="A3:B3"/>
    <mergeCell ref="C3:F3"/>
    <mergeCell ref="M3:O3"/>
    <mergeCell ref="I5:M5"/>
    <mergeCell ref="P5:T5"/>
    <mergeCell ref="W5:AA5"/>
  </mergeCells>
  <phoneticPr fontId="13"/>
  <printOptions verticalCentered="1"/>
  <pageMargins left="0.78740157480314965" right="0.39370078740157483" top="0.39370078740157483" bottom="0.39370078740157483" header="0.31496062992125984" footer="0.31496062992125984"/>
  <pageSetup paperSize="8" scale="56" orientation="landscape"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view="pageBreakPreview" zoomScaleNormal="100" zoomScaleSheetLayoutView="100" workbookViewId="0"/>
  </sheetViews>
  <sheetFormatPr defaultColWidth="8.77734375" defaultRowHeight="18" customHeight="1"/>
  <cols>
    <col min="1" max="1" width="8.77734375" style="613" customWidth="1"/>
    <col min="2" max="2" width="12.5546875" style="613" customWidth="1"/>
    <col min="3" max="4" width="8.6640625" style="613" customWidth="1"/>
    <col min="5" max="6" width="9.6640625" style="613" customWidth="1"/>
    <col min="7" max="7" width="8.77734375" style="613" customWidth="1"/>
    <col min="8" max="10" width="9.109375" style="613" customWidth="1"/>
    <col min="11" max="256" width="8.77734375" style="613"/>
    <col min="257" max="257" width="8.77734375" style="613" customWidth="1"/>
    <col min="258" max="258" width="12.5546875" style="613" customWidth="1"/>
    <col min="259" max="260" width="8.6640625" style="613" customWidth="1"/>
    <col min="261" max="262" width="9.6640625" style="613" customWidth="1"/>
    <col min="263" max="263" width="8.77734375" style="613" customWidth="1"/>
    <col min="264" max="266" width="9.109375" style="613" customWidth="1"/>
    <col min="267" max="512" width="8.77734375" style="613"/>
    <col min="513" max="513" width="8.77734375" style="613" customWidth="1"/>
    <col min="514" max="514" width="12.5546875" style="613" customWidth="1"/>
    <col min="515" max="516" width="8.6640625" style="613" customWidth="1"/>
    <col min="517" max="518" width="9.6640625" style="613" customWidth="1"/>
    <col min="519" max="519" width="8.77734375" style="613" customWidth="1"/>
    <col min="520" max="522" width="9.109375" style="613" customWidth="1"/>
    <col min="523" max="768" width="8.77734375" style="613"/>
    <col min="769" max="769" width="8.77734375" style="613" customWidth="1"/>
    <col min="770" max="770" width="12.5546875" style="613" customWidth="1"/>
    <col min="771" max="772" width="8.6640625" style="613" customWidth="1"/>
    <col min="773" max="774" width="9.6640625" style="613" customWidth="1"/>
    <col min="775" max="775" width="8.77734375" style="613" customWidth="1"/>
    <col min="776" max="778" width="9.109375" style="613" customWidth="1"/>
    <col min="779" max="1024" width="8.77734375" style="613"/>
    <col min="1025" max="1025" width="8.77734375" style="613" customWidth="1"/>
    <col min="1026" max="1026" width="12.5546875" style="613" customWidth="1"/>
    <col min="1027" max="1028" width="8.6640625" style="613" customWidth="1"/>
    <col min="1029" max="1030" width="9.6640625" style="613" customWidth="1"/>
    <col min="1031" max="1031" width="8.77734375" style="613" customWidth="1"/>
    <col min="1032" max="1034" width="9.109375" style="613" customWidth="1"/>
    <col min="1035" max="1280" width="8.77734375" style="613"/>
    <col min="1281" max="1281" width="8.77734375" style="613" customWidth="1"/>
    <col min="1282" max="1282" width="12.5546875" style="613" customWidth="1"/>
    <col min="1283" max="1284" width="8.6640625" style="613" customWidth="1"/>
    <col min="1285" max="1286" width="9.6640625" style="613" customWidth="1"/>
    <col min="1287" max="1287" width="8.77734375" style="613" customWidth="1"/>
    <col min="1288" max="1290" width="9.109375" style="613" customWidth="1"/>
    <col min="1291" max="1536" width="8.77734375" style="613"/>
    <col min="1537" max="1537" width="8.77734375" style="613" customWidth="1"/>
    <col min="1538" max="1538" width="12.5546875" style="613" customWidth="1"/>
    <col min="1539" max="1540" width="8.6640625" style="613" customWidth="1"/>
    <col min="1541" max="1542" width="9.6640625" style="613" customWidth="1"/>
    <col min="1543" max="1543" width="8.77734375" style="613" customWidth="1"/>
    <col min="1544" max="1546" width="9.109375" style="613" customWidth="1"/>
    <col min="1547" max="1792" width="8.77734375" style="613"/>
    <col min="1793" max="1793" width="8.77734375" style="613" customWidth="1"/>
    <col min="1794" max="1794" width="12.5546875" style="613" customWidth="1"/>
    <col min="1795" max="1796" width="8.6640625" style="613" customWidth="1"/>
    <col min="1797" max="1798" width="9.6640625" style="613" customWidth="1"/>
    <col min="1799" max="1799" width="8.77734375" style="613" customWidth="1"/>
    <col min="1800" max="1802" width="9.109375" style="613" customWidth="1"/>
    <col min="1803" max="2048" width="8.77734375" style="613"/>
    <col min="2049" max="2049" width="8.77734375" style="613" customWidth="1"/>
    <col min="2050" max="2050" width="12.5546875" style="613" customWidth="1"/>
    <col min="2051" max="2052" width="8.6640625" style="613" customWidth="1"/>
    <col min="2053" max="2054" width="9.6640625" style="613" customWidth="1"/>
    <col min="2055" max="2055" width="8.77734375" style="613" customWidth="1"/>
    <col min="2056" max="2058" width="9.109375" style="613" customWidth="1"/>
    <col min="2059" max="2304" width="8.77734375" style="613"/>
    <col min="2305" max="2305" width="8.77734375" style="613" customWidth="1"/>
    <col min="2306" max="2306" width="12.5546875" style="613" customWidth="1"/>
    <col min="2307" max="2308" width="8.6640625" style="613" customWidth="1"/>
    <col min="2309" max="2310" width="9.6640625" style="613" customWidth="1"/>
    <col min="2311" max="2311" width="8.77734375" style="613" customWidth="1"/>
    <col min="2312" max="2314" width="9.109375" style="613" customWidth="1"/>
    <col min="2315" max="2560" width="8.77734375" style="613"/>
    <col min="2561" max="2561" width="8.77734375" style="613" customWidth="1"/>
    <col min="2562" max="2562" width="12.5546875" style="613" customWidth="1"/>
    <col min="2563" max="2564" width="8.6640625" style="613" customWidth="1"/>
    <col min="2565" max="2566" width="9.6640625" style="613" customWidth="1"/>
    <col min="2567" max="2567" width="8.77734375" style="613" customWidth="1"/>
    <col min="2568" max="2570" width="9.109375" style="613" customWidth="1"/>
    <col min="2571" max="2816" width="8.77734375" style="613"/>
    <col min="2817" max="2817" width="8.77734375" style="613" customWidth="1"/>
    <col min="2818" max="2818" width="12.5546875" style="613" customWidth="1"/>
    <col min="2819" max="2820" width="8.6640625" style="613" customWidth="1"/>
    <col min="2821" max="2822" width="9.6640625" style="613" customWidth="1"/>
    <col min="2823" max="2823" width="8.77734375" style="613" customWidth="1"/>
    <col min="2824" max="2826" width="9.109375" style="613" customWidth="1"/>
    <col min="2827" max="3072" width="8.77734375" style="613"/>
    <col min="3073" max="3073" width="8.77734375" style="613" customWidth="1"/>
    <col min="3074" max="3074" width="12.5546875" style="613" customWidth="1"/>
    <col min="3075" max="3076" width="8.6640625" style="613" customWidth="1"/>
    <col min="3077" max="3078" width="9.6640625" style="613" customWidth="1"/>
    <col min="3079" max="3079" width="8.77734375" style="613" customWidth="1"/>
    <col min="3080" max="3082" width="9.109375" style="613" customWidth="1"/>
    <col min="3083" max="3328" width="8.77734375" style="613"/>
    <col min="3329" max="3329" width="8.77734375" style="613" customWidth="1"/>
    <col min="3330" max="3330" width="12.5546875" style="613" customWidth="1"/>
    <col min="3331" max="3332" width="8.6640625" style="613" customWidth="1"/>
    <col min="3333" max="3334" width="9.6640625" style="613" customWidth="1"/>
    <col min="3335" max="3335" width="8.77734375" style="613" customWidth="1"/>
    <col min="3336" max="3338" width="9.109375" style="613" customWidth="1"/>
    <col min="3339" max="3584" width="8.77734375" style="613"/>
    <col min="3585" max="3585" width="8.77734375" style="613" customWidth="1"/>
    <col min="3586" max="3586" width="12.5546875" style="613" customWidth="1"/>
    <col min="3587" max="3588" width="8.6640625" style="613" customWidth="1"/>
    <col min="3589" max="3590" width="9.6640625" style="613" customWidth="1"/>
    <col min="3591" max="3591" width="8.77734375" style="613" customWidth="1"/>
    <col min="3592" max="3594" width="9.109375" style="613" customWidth="1"/>
    <col min="3595" max="3840" width="8.77734375" style="613"/>
    <col min="3841" max="3841" width="8.77734375" style="613" customWidth="1"/>
    <col min="3842" max="3842" width="12.5546875" style="613" customWidth="1"/>
    <col min="3843" max="3844" width="8.6640625" style="613" customWidth="1"/>
    <col min="3845" max="3846" width="9.6640625" style="613" customWidth="1"/>
    <col min="3847" max="3847" width="8.77734375" style="613" customWidth="1"/>
    <col min="3848" max="3850" width="9.109375" style="613" customWidth="1"/>
    <col min="3851" max="4096" width="8.77734375" style="613"/>
    <col min="4097" max="4097" width="8.77734375" style="613" customWidth="1"/>
    <col min="4098" max="4098" width="12.5546875" style="613" customWidth="1"/>
    <col min="4099" max="4100" width="8.6640625" style="613" customWidth="1"/>
    <col min="4101" max="4102" width="9.6640625" style="613" customWidth="1"/>
    <col min="4103" max="4103" width="8.77734375" style="613" customWidth="1"/>
    <col min="4104" max="4106" width="9.109375" style="613" customWidth="1"/>
    <col min="4107" max="4352" width="8.77734375" style="613"/>
    <col min="4353" max="4353" width="8.77734375" style="613" customWidth="1"/>
    <col min="4354" max="4354" width="12.5546875" style="613" customWidth="1"/>
    <col min="4355" max="4356" width="8.6640625" style="613" customWidth="1"/>
    <col min="4357" max="4358" width="9.6640625" style="613" customWidth="1"/>
    <col min="4359" max="4359" width="8.77734375" style="613" customWidth="1"/>
    <col min="4360" max="4362" width="9.109375" style="613" customWidth="1"/>
    <col min="4363" max="4608" width="8.77734375" style="613"/>
    <col min="4609" max="4609" width="8.77734375" style="613" customWidth="1"/>
    <col min="4610" max="4610" width="12.5546875" style="613" customWidth="1"/>
    <col min="4611" max="4612" width="8.6640625" style="613" customWidth="1"/>
    <col min="4613" max="4614" width="9.6640625" style="613" customWidth="1"/>
    <col min="4615" max="4615" width="8.77734375" style="613" customWidth="1"/>
    <col min="4616" max="4618" width="9.109375" style="613" customWidth="1"/>
    <col min="4619" max="4864" width="8.77734375" style="613"/>
    <col min="4865" max="4865" width="8.77734375" style="613" customWidth="1"/>
    <col min="4866" max="4866" width="12.5546875" style="613" customWidth="1"/>
    <col min="4867" max="4868" width="8.6640625" style="613" customWidth="1"/>
    <col min="4869" max="4870" width="9.6640625" style="613" customWidth="1"/>
    <col min="4871" max="4871" width="8.77734375" style="613" customWidth="1"/>
    <col min="4872" max="4874" width="9.109375" style="613" customWidth="1"/>
    <col min="4875" max="5120" width="8.77734375" style="613"/>
    <col min="5121" max="5121" width="8.77734375" style="613" customWidth="1"/>
    <col min="5122" max="5122" width="12.5546875" style="613" customWidth="1"/>
    <col min="5123" max="5124" width="8.6640625" style="613" customWidth="1"/>
    <col min="5125" max="5126" width="9.6640625" style="613" customWidth="1"/>
    <col min="5127" max="5127" width="8.77734375" style="613" customWidth="1"/>
    <col min="5128" max="5130" width="9.109375" style="613" customWidth="1"/>
    <col min="5131" max="5376" width="8.77734375" style="613"/>
    <col min="5377" max="5377" width="8.77734375" style="613" customWidth="1"/>
    <col min="5378" max="5378" width="12.5546875" style="613" customWidth="1"/>
    <col min="5379" max="5380" width="8.6640625" style="613" customWidth="1"/>
    <col min="5381" max="5382" width="9.6640625" style="613" customWidth="1"/>
    <col min="5383" max="5383" width="8.77734375" style="613" customWidth="1"/>
    <col min="5384" max="5386" width="9.109375" style="613" customWidth="1"/>
    <col min="5387" max="5632" width="8.77734375" style="613"/>
    <col min="5633" max="5633" width="8.77734375" style="613" customWidth="1"/>
    <col min="5634" max="5634" width="12.5546875" style="613" customWidth="1"/>
    <col min="5635" max="5636" width="8.6640625" style="613" customWidth="1"/>
    <col min="5637" max="5638" width="9.6640625" style="613" customWidth="1"/>
    <col min="5639" max="5639" width="8.77734375" style="613" customWidth="1"/>
    <col min="5640" max="5642" width="9.109375" style="613" customWidth="1"/>
    <col min="5643" max="5888" width="8.77734375" style="613"/>
    <col min="5889" max="5889" width="8.77734375" style="613" customWidth="1"/>
    <col min="5890" max="5890" width="12.5546875" style="613" customWidth="1"/>
    <col min="5891" max="5892" width="8.6640625" style="613" customWidth="1"/>
    <col min="5893" max="5894" width="9.6640625" style="613" customWidth="1"/>
    <col min="5895" max="5895" width="8.77734375" style="613" customWidth="1"/>
    <col min="5896" max="5898" width="9.109375" style="613" customWidth="1"/>
    <col min="5899" max="6144" width="8.77734375" style="613"/>
    <col min="6145" max="6145" width="8.77734375" style="613" customWidth="1"/>
    <col min="6146" max="6146" width="12.5546875" style="613" customWidth="1"/>
    <col min="6147" max="6148" width="8.6640625" style="613" customWidth="1"/>
    <col min="6149" max="6150" width="9.6640625" style="613" customWidth="1"/>
    <col min="6151" max="6151" width="8.77734375" style="613" customWidth="1"/>
    <col min="6152" max="6154" width="9.109375" style="613" customWidth="1"/>
    <col min="6155" max="6400" width="8.77734375" style="613"/>
    <col min="6401" max="6401" width="8.77734375" style="613" customWidth="1"/>
    <col min="6402" max="6402" width="12.5546875" style="613" customWidth="1"/>
    <col min="6403" max="6404" width="8.6640625" style="613" customWidth="1"/>
    <col min="6405" max="6406" width="9.6640625" style="613" customWidth="1"/>
    <col min="6407" max="6407" width="8.77734375" style="613" customWidth="1"/>
    <col min="6408" max="6410" width="9.109375" style="613" customWidth="1"/>
    <col min="6411" max="6656" width="8.77734375" style="613"/>
    <col min="6657" max="6657" width="8.77734375" style="613" customWidth="1"/>
    <col min="6658" max="6658" width="12.5546875" style="613" customWidth="1"/>
    <col min="6659" max="6660" width="8.6640625" style="613" customWidth="1"/>
    <col min="6661" max="6662" width="9.6640625" style="613" customWidth="1"/>
    <col min="6663" max="6663" width="8.77734375" style="613" customWidth="1"/>
    <col min="6664" max="6666" width="9.109375" style="613" customWidth="1"/>
    <col min="6667" max="6912" width="8.77734375" style="613"/>
    <col min="6913" max="6913" width="8.77734375" style="613" customWidth="1"/>
    <col min="6914" max="6914" width="12.5546875" style="613" customWidth="1"/>
    <col min="6915" max="6916" width="8.6640625" style="613" customWidth="1"/>
    <col min="6917" max="6918" width="9.6640625" style="613" customWidth="1"/>
    <col min="6919" max="6919" width="8.77734375" style="613" customWidth="1"/>
    <col min="6920" max="6922" width="9.109375" style="613" customWidth="1"/>
    <col min="6923" max="7168" width="8.77734375" style="613"/>
    <col min="7169" max="7169" width="8.77734375" style="613" customWidth="1"/>
    <col min="7170" max="7170" width="12.5546875" style="613" customWidth="1"/>
    <col min="7171" max="7172" width="8.6640625" style="613" customWidth="1"/>
    <col min="7173" max="7174" width="9.6640625" style="613" customWidth="1"/>
    <col min="7175" max="7175" width="8.77734375" style="613" customWidth="1"/>
    <col min="7176" max="7178" width="9.109375" style="613" customWidth="1"/>
    <col min="7179" max="7424" width="8.77734375" style="613"/>
    <col min="7425" max="7425" width="8.77734375" style="613" customWidth="1"/>
    <col min="7426" max="7426" width="12.5546875" style="613" customWidth="1"/>
    <col min="7427" max="7428" width="8.6640625" style="613" customWidth="1"/>
    <col min="7429" max="7430" width="9.6640625" style="613" customWidth="1"/>
    <col min="7431" max="7431" width="8.77734375" style="613" customWidth="1"/>
    <col min="7432" max="7434" width="9.109375" style="613" customWidth="1"/>
    <col min="7435" max="7680" width="8.77734375" style="613"/>
    <col min="7681" max="7681" width="8.77734375" style="613" customWidth="1"/>
    <col min="7682" max="7682" width="12.5546875" style="613" customWidth="1"/>
    <col min="7683" max="7684" width="8.6640625" style="613" customWidth="1"/>
    <col min="7685" max="7686" width="9.6640625" style="613" customWidth="1"/>
    <col min="7687" max="7687" width="8.77734375" style="613" customWidth="1"/>
    <col min="7688" max="7690" width="9.109375" style="613" customWidth="1"/>
    <col min="7691" max="7936" width="8.77734375" style="613"/>
    <col min="7937" max="7937" width="8.77734375" style="613" customWidth="1"/>
    <col min="7938" max="7938" width="12.5546875" style="613" customWidth="1"/>
    <col min="7939" max="7940" width="8.6640625" style="613" customWidth="1"/>
    <col min="7941" max="7942" width="9.6640625" style="613" customWidth="1"/>
    <col min="7943" max="7943" width="8.77734375" style="613" customWidth="1"/>
    <col min="7944" max="7946" width="9.109375" style="613" customWidth="1"/>
    <col min="7947" max="8192" width="8.77734375" style="613"/>
    <col min="8193" max="8193" width="8.77734375" style="613" customWidth="1"/>
    <col min="8194" max="8194" width="12.5546875" style="613" customWidth="1"/>
    <col min="8195" max="8196" width="8.6640625" style="613" customWidth="1"/>
    <col min="8197" max="8198" width="9.6640625" style="613" customWidth="1"/>
    <col min="8199" max="8199" width="8.77734375" style="613" customWidth="1"/>
    <col min="8200" max="8202" width="9.109375" style="613" customWidth="1"/>
    <col min="8203" max="8448" width="8.77734375" style="613"/>
    <col min="8449" max="8449" width="8.77734375" style="613" customWidth="1"/>
    <col min="8450" max="8450" width="12.5546875" style="613" customWidth="1"/>
    <col min="8451" max="8452" width="8.6640625" style="613" customWidth="1"/>
    <col min="8453" max="8454" width="9.6640625" style="613" customWidth="1"/>
    <col min="8455" max="8455" width="8.77734375" style="613" customWidth="1"/>
    <col min="8456" max="8458" width="9.109375" style="613" customWidth="1"/>
    <col min="8459" max="8704" width="8.77734375" style="613"/>
    <col min="8705" max="8705" width="8.77734375" style="613" customWidth="1"/>
    <col min="8706" max="8706" width="12.5546875" style="613" customWidth="1"/>
    <col min="8707" max="8708" width="8.6640625" style="613" customWidth="1"/>
    <col min="8709" max="8710" width="9.6640625" style="613" customWidth="1"/>
    <col min="8711" max="8711" width="8.77734375" style="613" customWidth="1"/>
    <col min="8712" max="8714" width="9.109375" style="613" customWidth="1"/>
    <col min="8715" max="8960" width="8.77734375" style="613"/>
    <col min="8961" max="8961" width="8.77734375" style="613" customWidth="1"/>
    <col min="8962" max="8962" width="12.5546875" style="613" customWidth="1"/>
    <col min="8963" max="8964" width="8.6640625" style="613" customWidth="1"/>
    <col min="8965" max="8966" width="9.6640625" style="613" customWidth="1"/>
    <col min="8967" max="8967" width="8.77734375" style="613" customWidth="1"/>
    <col min="8968" max="8970" width="9.109375" style="613" customWidth="1"/>
    <col min="8971" max="9216" width="8.77734375" style="613"/>
    <col min="9217" max="9217" width="8.77734375" style="613" customWidth="1"/>
    <col min="9218" max="9218" width="12.5546875" style="613" customWidth="1"/>
    <col min="9219" max="9220" width="8.6640625" style="613" customWidth="1"/>
    <col min="9221" max="9222" width="9.6640625" style="613" customWidth="1"/>
    <col min="9223" max="9223" width="8.77734375" style="613" customWidth="1"/>
    <col min="9224" max="9226" width="9.109375" style="613" customWidth="1"/>
    <col min="9227" max="9472" width="8.77734375" style="613"/>
    <col min="9473" max="9473" width="8.77734375" style="613" customWidth="1"/>
    <col min="9474" max="9474" width="12.5546875" style="613" customWidth="1"/>
    <col min="9475" max="9476" width="8.6640625" style="613" customWidth="1"/>
    <col min="9477" max="9478" width="9.6640625" style="613" customWidth="1"/>
    <col min="9479" max="9479" width="8.77734375" style="613" customWidth="1"/>
    <col min="9480" max="9482" width="9.109375" style="613" customWidth="1"/>
    <col min="9483" max="9728" width="8.77734375" style="613"/>
    <col min="9729" max="9729" width="8.77734375" style="613" customWidth="1"/>
    <col min="9730" max="9730" width="12.5546875" style="613" customWidth="1"/>
    <col min="9731" max="9732" width="8.6640625" style="613" customWidth="1"/>
    <col min="9733" max="9734" width="9.6640625" style="613" customWidth="1"/>
    <col min="9735" max="9735" width="8.77734375" style="613" customWidth="1"/>
    <col min="9736" max="9738" width="9.109375" style="613" customWidth="1"/>
    <col min="9739" max="9984" width="8.77734375" style="613"/>
    <col min="9985" max="9985" width="8.77734375" style="613" customWidth="1"/>
    <col min="9986" max="9986" width="12.5546875" style="613" customWidth="1"/>
    <col min="9987" max="9988" width="8.6640625" style="613" customWidth="1"/>
    <col min="9989" max="9990" width="9.6640625" style="613" customWidth="1"/>
    <col min="9991" max="9991" width="8.77734375" style="613" customWidth="1"/>
    <col min="9992" max="9994" width="9.109375" style="613" customWidth="1"/>
    <col min="9995" max="10240" width="8.77734375" style="613"/>
    <col min="10241" max="10241" width="8.77734375" style="613" customWidth="1"/>
    <col min="10242" max="10242" width="12.5546875" style="613" customWidth="1"/>
    <col min="10243" max="10244" width="8.6640625" style="613" customWidth="1"/>
    <col min="10245" max="10246" width="9.6640625" style="613" customWidth="1"/>
    <col min="10247" max="10247" width="8.77734375" style="613" customWidth="1"/>
    <col min="10248" max="10250" width="9.109375" style="613" customWidth="1"/>
    <col min="10251" max="10496" width="8.77734375" style="613"/>
    <col min="10497" max="10497" width="8.77734375" style="613" customWidth="1"/>
    <col min="10498" max="10498" width="12.5546875" style="613" customWidth="1"/>
    <col min="10499" max="10500" width="8.6640625" style="613" customWidth="1"/>
    <col min="10501" max="10502" width="9.6640625" style="613" customWidth="1"/>
    <col min="10503" max="10503" width="8.77734375" style="613" customWidth="1"/>
    <col min="10504" max="10506" width="9.109375" style="613" customWidth="1"/>
    <col min="10507" max="10752" width="8.77734375" style="613"/>
    <col min="10753" max="10753" width="8.77734375" style="613" customWidth="1"/>
    <col min="10754" max="10754" width="12.5546875" style="613" customWidth="1"/>
    <col min="10755" max="10756" width="8.6640625" style="613" customWidth="1"/>
    <col min="10757" max="10758" width="9.6640625" style="613" customWidth="1"/>
    <col min="10759" max="10759" width="8.77734375" style="613" customWidth="1"/>
    <col min="10760" max="10762" width="9.109375" style="613" customWidth="1"/>
    <col min="10763" max="11008" width="8.77734375" style="613"/>
    <col min="11009" max="11009" width="8.77734375" style="613" customWidth="1"/>
    <col min="11010" max="11010" width="12.5546875" style="613" customWidth="1"/>
    <col min="11011" max="11012" width="8.6640625" style="613" customWidth="1"/>
    <col min="11013" max="11014" width="9.6640625" style="613" customWidth="1"/>
    <col min="11015" max="11015" width="8.77734375" style="613" customWidth="1"/>
    <col min="11016" max="11018" width="9.109375" style="613" customWidth="1"/>
    <col min="11019" max="11264" width="8.77734375" style="613"/>
    <col min="11265" max="11265" width="8.77734375" style="613" customWidth="1"/>
    <col min="11266" max="11266" width="12.5546875" style="613" customWidth="1"/>
    <col min="11267" max="11268" width="8.6640625" style="613" customWidth="1"/>
    <col min="11269" max="11270" width="9.6640625" style="613" customWidth="1"/>
    <col min="11271" max="11271" width="8.77734375" style="613" customWidth="1"/>
    <col min="11272" max="11274" width="9.109375" style="613" customWidth="1"/>
    <col min="11275" max="11520" width="8.77734375" style="613"/>
    <col min="11521" max="11521" width="8.77734375" style="613" customWidth="1"/>
    <col min="11522" max="11522" width="12.5546875" style="613" customWidth="1"/>
    <col min="11523" max="11524" width="8.6640625" style="613" customWidth="1"/>
    <col min="11525" max="11526" width="9.6640625" style="613" customWidth="1"/>
    <col min="11527" max="11527" width="8.77734375" style="613" customWidth="1"/>
    <col min="11528" max="11530" width="9.109375" style="613" customWidth="1"/>
    <col min="11531" max="11776" width="8.77734375" style="613"/>
    <col min="11777" max="11777" width="8.77734375" style="613" customWidth="1"/>
    <col min="11778" max="11778" width="12.5546875" style="613" customWidth="1"/>
    <col min="11779" max="11780" width="8.6640625" style="613" customWidth="1"/>
    <col min="11781" max="11782" width="9.6640625" style="613" customWidth="1"/>
    <col min="11783" max="11783" width="8.77734375" style="613" customWidth="1"/>
    <col min="11784" max="11786" width="9.109375" style="613" customWidth="1"/>
    <col min="11787" max="12032" width="8.77734375" style="613"/>
    <col min="12033" max="12033" width="8.77734375" style="613" customWidth="1"/>
    <col min="12034" max="12034" width="12.5546875" style="613" customWidth="1"/>
    <col min="12035" max="12036" width="8.6640625" style="613" customWidth="1"/>
    <col min="12037" max="12038" width="9.6640625" style="613" customWidth="1"/>
    <col min="12039" max="12039" width="8.77734375" style="613" customWidth="1"/>
    <col min="12040" max="12042" width="9.109375" style="613" customWidth="1"/>
    <col min="12043" max="12288" width="8.77734375" style="613"/>
    <col min="12289" max="12289" width="8.77734375" style="613" customWidth="1"/>
    <col min="12290" max="12290" width="12.5546875" style="613" customWidth="1"/>
    <col min="12291" max="12292" width="8.6640625" style="613" customWidth="1"/>
    <col min="12293" max="12294" width="9.6640625" style="613" customWidth="1"/>
    <col min="12295" max="12295" width="8.77734375" style="613" customWidth="1"/>
    <col min="12296" max="12298" width="9.109375" style="613" customWidth="1"/>
    <col min="12299" max="12544" width="8.77734375" style="613"/>
    <col min="12545" max="12545" width="8.77734375" style="613" customWidth="1"/>
    <col min="12546" max="12546" width="12.5546875" style="613" customWidth="1"/>
    <col min="12547" max="12548" width="8.6640625" style="613" customWidth="1"/>
    <col min="12549" max="12550" width="9.6640625" style="613" customWidth="1"/>
    <col min="12551" max="12551" width="8.77734375" style="613" customWidth="1"/>
    <col min="12552" max="12554" width="9.109375" style="613" customWidth="1"/>
    <col min="12555" max="12800" width="8.77734375" style="613"/>
    <col min="12801" max="12801" width="8.77734375" style="613" customWidth="1"/>
    <col min="12802" max="12802" width="12.5546875" style="613" customWidth="1"/>
    <col min="12803" max="12804" width="8.6640625" style="613" customWidth="1"/>
    <col min="12805" max="12806" width="9.6640625" style="613" customWidth="1"/>
    <col min="12807" max="12807" width="8.77734375" style="613" customWidth="1"/>
    <col min="12808" max="12810" width="9.109375" style="613" customWidth="1"/>
    <col min="12811" max="13056" width="8.77734375" style="613"/>
    <col min="13057" max="13057" width="8.77734375" style="613" customWidth="1"/>
    <col min="13058" max="13058" width="12.5546875" style="613" customWidth="1"/>
    <col min="13059" max="13060" width="8.6640625" style="613" customWidth="1"/>
    <col min="13061" max="13062" width="9.6640625" style="613" customWidth="1"/>
    <col min="13063" max="13063" width="8.77734375" style="613" customWidth="1"/>
    <col min="13064" max="13066" width="9.109375" style="613" customWidth="1"/>
    <col min="13067" max="13312" width="8.77734375" style="613"/>
    <col min="13313" max="13313" width="8.77734375" style="613" customWidth="1"/>
    <col min="13314" max="13314" width="12.5546875" style="613" customWidth="1"/>
    <col min="13315" max="13316" width="8.6640625" style="613" customWidth="1"/>
    <col min="13317" max="13318" width="9.6640625" style="613" customWidth="1"/>
    <col min="13319" max="13319" width="8.77734375" style="613" customWidth="1"/>
    <col min="13320" max="13322" width="9.109375" style="613" customWidth="1"/>
    <col min="13323" max="13568" width="8.77734375" style="613"/>
    <col min="13569" max="13569" width="8.77734375" style="613" customWidth="1"/>
    <col min="13570" max="13570" width="12.5546875" style="613" customWidth="1"/>
    <col min="13571" max="13572" width="8.6640625" style="613" customWidth="1"/>
    <col min="13573" max="13574" width="9.6640625" style="613" customWidth="1"/>
    <col min="13575" max="13575" width="8.77734375" style="613" customWidth="1"/>
    <col min="13576" max="13578" width="9.109375" style="613" customWidth="1"/>
    <col min="13579" max="13824" width="8.77734375" style="613"/>
    <col min="13825" max="13825" width="8.77734375" style="613" customWidth="1"/>
    <col min="13826" max="13826" width="12.5546875" style="613" customWidth="1"/>
    <col min="13827" max="13828" width="8.6640625" style="613" customWidth="1"/>
    <col min="13829" max="13830" width="9.6640625" style="613" customWidth="1"/>
    <col min="13831" max="13831" width="8.77734375" style="613" customWidth="1"/>
    <col min="13832" max="13834" width="9.109375" style="613" customWidth="1"/>
    <col min="13835" max="14080" width="8.77734375" style="613"/>
    <col min="14081" max="14081" width="8.77734375" style="613" customWidth="1"/>
    <col min="14082" max="14082" width="12.5546875" style="613" customWidth="1"/>
    <col min="14083" max="14084" width="8.6640625" style="613" customWidth="1"/>
    <col min="14085" max="14086" width="9.6640625" style="613" customWidth="1"/>
    <col min="14087" max="14087" width="8.77734375" style="613" customWidth="1"/>
    <col min="14088" max="14090" width="9.109375" style="613" customWidth="1"/>
    <col min="14091" max="14336" width="8.77734375" style="613"/>
    <col min="14337" max="14337" width="8.77734375" style="613" customWidth="1"/>
    <col min="14338" max="14338" width="12.5546875" style="613" customWidth="1"/>
    <col min="14339" max="14340" width="8.6640625" style="613" customWidth="1"/>
    <col min="14341" max="14342" width="9.6640625" style="613" customWidth="1"/>
    <col min="14343" max="14343" width="8.77734375" style="613" customWidth="1"/>
    <col min="14344" max="14346" width="9.109375" style="613" customWidth="1"/>
    <col min="14347" max="14592" width="8.77734375" style="613"/>
    <col min="14593" max="14593" width="8.77734375" style="613" customWidth="1"/>
    <col min="14594" max="14594" width="12.5546875" style="613" customWidth="1"/>
    <col min="14595" max="14596" width="8.6640625" style="613" customWidth="1"/>
    <col min="14597" max="14598" width="9.6640625" style="613" customWidth="1"/>
    <col min="14599" max="14599" width="8.77734375" style="613" customWidth="1"/>
    <col min="14600" max="14602" width="9.109375" style="613" customWidth="1"/>
    <col min="14603" max="14848" width="8.77734375" style="613"/>
    <col min="14849" max="14849" width="8.77734375" style="613" customWidth="1"/>
    <col min="14850" max="14850" width="12.5546875" style="613" customWidth="1"/>
    <col min="14851" max="14852" width="8.6640625" style="613" customWidth="1"/>
    <col min="14853" max="14854" width="9.6640625" style="613" customWidth="1"/>
    <col min="14855" max="14855" width="8.77734375" style="613" customWidth="1"/>
    <col min="14856" max="14858" width="9.109375" style="613" customWidth="1"/>
    <col min="14859" max="15104" width="8.77734375" style="613"/>
    <col min="15105" max="15105" width="8.77734375" style="613" customWidth="1"/>
    <col min="15106" max="15106" width="12.5546875" style="613" customWidth="1"/>
    <col min="15107" max="15108" width="8.6640625" style="613" customWidth="1"/>
    <col min="15109" max="15110" width="9.6640625" style="613" customWidth="1"/>
    <col min="15111" max="15111" width="8.77734375" style="613" customWidth="1"/>
    <col min="15112" max="15114" width="9.109375" style="613" customWidth="1"/>
    <col min="15115" max="15360" width="8.77734375" style="613"/>
    <col min="15361" max="15361" width="8.77734375" style="613" customWidth="1"/>
    <col min="15362" max="15362" width="12.5546875" style="613" customWidth="1"/>
    <col min="15363" max="15364" width="8.6640625" style="613" customWidth="1"/>
    <col min="15365" max="15366" width="9.6640625" style="613" customWidth="1"/>
    <col min="15367" max="15367" width="8.77734375" style="613" customWidth="1"/>
    <col min="15368" max="15370" width="9.109375" style="613" customWidth="1"/>
    <col min="15371" max="15616" width="8.77734375" style="613"/>
    <col min="15617" max="15617" width="8.77734375" style="613" customWidth="1"/>
    <col min="15618" max="15618" width="12.5546875" style="613" customWidth="1"/>
    <col min="15619" max="15620" width="8.6640625" style="613" customWidth="1"/>
    <col min="15621" max="15622" width="9.6640625" style="613" customWidth="1"/>
    <col min="15623" max="15623" width="8.77734375" style="613" customWidth="1"/>
    <col min="15624" max="15626" width="9.109375" style="613" customWidth="1"/>
    <col min="15627" max="15872" width="8.77734375" style="613"/>
    <col min="15873" max="15873" width="8.77734375" style="613" customWidth="1"/>
    <col min="15874" max="15874" width="12.5546875" style="613" customWidth="1"/>
    <col min="15875" max="15876" width="8.6640625" style="613" customWidth="1"/>
    <col min="15877" max="15878" width="9.6640625" style="613" customWidth="1"/>
    <col min="15879" max="15879" width="8.77734375" style="613" customWidth="1"/>
    <col min="15880" max="15882" width="9.109375" style="613" customWidth="1"/>
    <col min="15883" max="16128" width="8.77734375" style="613"/>
    <col min="16129" max="16129" width="8.77734375" style="613" customWidth="1"/>
    <col min="16130" max="16130" width="12.5546875" style="613" customWidth="1"/>
    <col min="16131" max="16132" width="8.6640625" style="613" customWidth="1"/>
    <col min="16133" max="16134" width="9.6640625" style="613" customWidth="1"/>
    <col min="16135" max="16135" width="8.77734375" style="613" customWidth="1"/>
    <col min="16136" max="16138" width="9.109375" style="613" customWidth="1"/>
    <col min="16139" max="16384" width="8.77734375" style="613"/>
  </cols>
  <sheetData>
    <row r="1" spans="1:10" ht="18" customHeight="1">
      <c r="A1" s="613" t="str">
        <f>'提出書類一覧 (ファイル分類）'!H47</f>
        <v>様式－15</v>
      </c>
    </row>
    <row r="2" spans="1:10" ht="18" customHeight="1">
      <c r="A2" s="1767" t="s">
        <v>683</v>
      </c>
      <c r="B2" s="1767"/>
      <c r="C2" s="1767"/>
      <c r="D2" s="1767"/>
      <c r="E2" s="1767"/>
      <c r="F2" s="1767"/>
      <c r="G2" s="1767"/>
      <c r="H2" s="1767"/>
      <c r="I2" s="1767"/>
    </row>
    <row r="3" spans="1:10" ht="18" customHeight="1">
      <c r="G3" s="1768" t="s">
        <v>684</v>
      </c>
      <c r="H3" s="1768"/>
      <c r="I3" s="1768"/>
      <c r="J3" s="1768"/>
    </row>
    <row r="4" spans="1:10" ht="18" customHeight="1">
      <c r="A4" s="613" t="s">
        <v>685</v>
      </c>
      <c r="C4" s="613" t="s">
        <v>686</v>
      </c>
    </row>
    <row r="5" spans="1:10" ht="18" customHeight="1">
      <c r="F5" s="614" t="s">
        <v>687</v>
      </c>
      <c r="G5" s="615" t="s">
        <v>688</v>
      </c>
      <c r="H5" s="615" t="s">
        <v>689</v>
      </c>
    </row>
    <row r="6" spans="1:10" ht="18" customHeight="1">
      <c r="E6" s="613" t="s">
        <v>690</v>
      </c>
      <c r="F6" s="614" t="s">
        <v>691</v>
      </c>
      <c r="G6" s="1768"/>
      <c r="H6" s="1768"/>
      <c r="I6" s="1768"/>
    </row>
    <row r="7" spans="1:10" ht="18" customHeight="1">
      <c r="F7" s="614" t="s">
        <v>692</v>
      </c>
      <c r="G7" s="1768"/>
      <c r="H7" s="1768"/>
      <c r="I7" s="1768"/>
    </row>
    <row r="8" spans="1:10" ht="18" customHeight="1">
      <c r="F8" s="614" t="s">
        <v>693</v>
      </c>
      <c r="G8" s="1768"/>
      <c r="H8" s="1768"/>
      <c r="I8" s="1768"/>
      <c r="J8" s="616" t="s">
        <v>694</v>
      </c>
    </row>
    <row r="10" spans="1:10" ht="18" customHeight="1">
      <c r="A10" s="617" t="s">
        <v>695</v>
      </c>
      <c r="B10" s="1766"/>
      <c r="C10" s="1766"/>
      <c r="D10" s="1766"/>
      <c r="E10" s="1766"/>
      <c r="F10" s="1766"/>
      <c r="G10" s="1766"/>
      <c r="H10" s="1766"/>
      <c r="I10" s="1766"/>
      <c r="J10" s="1766"/>
    </row>
    <row r="11" spans="1:10" ht="18" customHeight="1">
      <c r="A11" s="618" t="s">
        <v>696</v>
      </c>
      <c r="B11" s="1769"/>
      <c r="C11" s="1769"/>
      <c r="D11" s="1769"/>
      <c r="E11" s="1769"/>
      <c r="F11" s="1769"/>
      <c r="G11" s="1769"/>
      <c r="H11" s="1769"/>
      <c r="I11" s="1769"/>
      <c r="J11" s="1769"/>
    </row>
    <row r="12" spans="1:10" ht="18" customHeight="1">
      <c r="A12" s="618" t="s">
        <v>697</v>
      </c>
      <c r="B12" s="1769"/>
      <c r="C12" s="1769"/>
      <c r="D12" s="1769"/>
      <c r="E12" s="1769"/>
      <c r="F12" s="1769"/>
      <c r="G12" s="1769"/>
      <c r="H12" s="1769"/>
      <c r="I12" s="1769"/>
      <c r="J12" s="1769"/>
    </row>
    <row r="13" spans="1:10" ht="18" customHeight="1">
      <c r="A13" s="618" t="s">
        <v>698</v>
      </c>
      <c r="B13" s="1769"/>
      <c r="C13" s="1769"/>
      <c r="D13" s="1769"/>
      <c r="E13" s="1769"/>
      <c r="F13" s="1769"/>
      <c r="G13" s="1769"/>
      <c r="H13" s="1769"/>
      <c r="I13" s="1769"/>
      <c r="J13" s="1769"/>
    </row>
    <row r="14" spans="1:10" ht="18" customHeight="1">
      <c r="A14" s="618" t="s">
        <v>699</v>
      </c>
      <c r="B14" s="1769"/>
      <c r="C14" s="1769"/>
      <c r="D14" s="1769"/>
      <c r="E14" s="1769"/>
      <c r="F14" s="1769"/>
      <c r="G14" s="1769"/>
      <c r="H14" s="1769"/>
      <c r="I14" s="1769"/>
      <c r="J14" s="1769"/>
    </row>
    <row r="16" spans="1:10" ht="18" customHeight="1">
      <c r="A16" s="613" t="s">
        <v>700</v>
      </c>
    </row>
    <row r="17" spans="1:10" ht="18" customHeight="1">
      <c r="A17" s="1766" t="s">
        <v>701</v>
      </c>
      <c r="B17" s="1766"/>
      <c r="C17" s="1766"/>
      <c r="D17" s="1766"/>
      <c r="E17" s="1766"/>
      <c r="F17" s="1766"/>
      <c r="G17" s="1766"/>
      <c r="H17" s="1766"/>
      <c r="I17" s="1766"/>
      <c r="J17" s="1766"/>
    </row>
    <row r="18" spans="1:10" ht="18" customHeight="1">
      <c r="A18" s="1770"/>
      <c r="B18" s="1770"/>
      <c r="C18" s="1770"/>
      <c r="D18" s="1770"/>
      <c r="E18" s="1770"/>
      <c r="F18" s="1770"/>
      <c r="G18" s="1770"/>
      <c r="H18" s="1770"/>
      <c r="I18" s="1770"/>
      <c r="J18" s="1770"/>
    </row>
    <row r="19" spans="1:10" ht="18" customHeight="1">
      <c r="A19" s="1772" t="s">
        <v>702</v>
      </c>
      <c r="B19" s="1771" t="s">
        <v>703</v>
      </c>
      <c r="C19" s="1771"/>
      <c r="D19" s="1771"/>
      <c r="E19" s="1772" t="s">
        <v>704</v>
      </c>
      <c r="F19" s="1772" t="s">
        <v>705</v>
      </c>
      <c r="G19" s="1771" t="s">
        <v>706</v>
      </c>
      <c r="H19" s="1771" t="s">
        <v>707</v>
      </c>
      <c r="I19" s="1771"/>
      <c r="J19" s="1771"/>
    </row>
    <row r="20" spans="1:10" ht="18" customHeight="1">
      <c r="A20" s="1772"/>
      <c r="B20" s="1772" t="s">
        <v>708</v>
      </c>
      <c r="C20" s="1773" t="s">
        <v>709</v>
      </c>
      <c r="D20" s="1774"/>
      <c r="E20" s="1771"/>
      <c r="F20" s="1771"/>
      <c r="G20" s="1771"/>
      <c r="H20" s="1771"/>
      <c r="I20" s="1771"/>
      <c r="J20" s="1771"/>
    </row>
    <row r="21" spans="1:10" ht="18" customHeight="1">
      <c r="A21" s="1772"/>
      <c r="B21" s="1772"/>
      <c r="C21" s="1774"/>
      <c r="D21" s="1774"/>
      <c r="E21" s="1771"/>
      <c r="F21" s="1771"/>
      <c r="G21" s="1771"/>
      <c r="H21" s="1771"/>
      <c r="I21" s="1771"/>
      <c r="J21" s="1771"/>
    </row>
    <row r="22" spans="1:10" ht="18" customHeight="1">
      <c r="A22" s="1771"/>
      <c r="B22" s="619" t="s">
        <v>710</v>
      </c>
      <c r="C22" s="1771"/>
      <c r="D22" s="1771"/>
      <c r="E22" s="1771"/>
      <c r="F22" s="1771"/>
      <c r="G22" s="620" t="s">
        <v>711</v>
      </c>
      <c r="H22" s="621" t="s">
        <v>712</v>
      </c>
      <c r="I22" s="622" t="s">
        <v>713</v>
      </c>
      <c r="J22" s="623" t="s">
        <v>714</v>
      </c>
    </row>
    <row r="23" spans="1:10" ht="18" customHeight="1">
      <c r="A23" s="1771"/>
      <c r="B23" s="624" t="s">
        <v>715</v>
      </c>
      <c r="C23" s="1771"/>
      <c r="D23" s="1771"/>
      <c r="E23" s="1771"/>
      <c r="F23" s="1771"/>
      <c r="G23" s="625"/>
      <c r="H23" s="626" t="s">
        <v>716</v>
      </c>
      <c r="I23" s="617" t="s">
        <v>716</v>
      </c>
      <c r="J23" s="627" t="s">
        <v>716</v>
      </c>
    </row>
    <row r="24" spans="1:10" ht="18" customHeight="1">
      <c r="A24" s="1771"/>
      <c r="B24" s="624"/>
      <c r="C24" s="1771"/>
      <c r="D24" s="1771"/>
      <c r="E24" s="1771"/>
      <c r="F24" s="1771"/>
      <c r="G24" s="625"/>
      <c r="H24" s="626"/>
      <c r="I24" s="617"/>
      <c r="J24" s="627"/>
    </row>
    <row r="25" spans="1:10" ht="18" customHeight="1">
      <c r="A25" s="1771"/>
      <c r="B25" s="624" t="s">
        <v>688</v>
      </c>
      <c r="C25" s="1771"/>
      <c r="D25" s="1771"/>
      <c r="E25" s="1771"/>
      <c r="F25" s="1771"/>
      <c r="G25" s="625" t="s">
        <v>717</v>
      </c>
      <c r="H25" s="626" t="s">
        <v>718</v>
      </c>
      <c r="I25" s="617" t="s">
        <v>719</v>
      </c>
      <c r="J25" s="627"/>
    </row>
    <row r="26" spans="1:10" ht="18" customHeight="1">
      <c r="A26" s="1771"/>
      <c r="B26" s="624" t="s">
        <v>689</v>
      </c>
      <c r="C26" s="1771"/>
      <c r="D26" s="1771"/>
      <c r="E26" s="1771"/>
      <c r="F26" s="1771"/>
      <c r="G26" s="625" t="s">
        <v>720</v>
      </c>
      <c r="H26" s="626" t="s">
        <v>721</v>
      </c>
      <c r="I26" s="617" t="s">
        <v>722</v>
      </c>
      <c r="J26" s="627"/>
    </row>
    <row r="27" spans="1:10" ht="18" customHeight="1">
      <c r="A27" s="1771"/>
      <c r="B27" s="624" t="s">
        <v>723</v>
      </c>
      <c r="C27" s="1771"/>
      <c r="D27" s="1771"/>
      <c r="E27" s="1771"/>
      <c r="F27" s="1771"/>
      <c r="G27" s="625"/>
      <c r="H27" s="626" t="s">
        <v>724</v>
      </c>
      <c r="I27" s="617" t="s">
        <v>725</v>
      </c>
      <c r="J27" s="627"/>
    </row>
    <row r="28" spans="1:10" ht="18" customHeight="1">
      <c r="A28" s="1771"/>
      <c r="B28" s="625"/>
      <c r="C28" s="1771"/>
      <c r="D28" s="1771"/>
      <c r="E28" s="1771"/>
      <c r="F28" s="1771"/>
      <c r="G28" s="625"/>
      <c r="H28" s="626" t="s">
        <v>726</v>
      </c>
      <c r="I28" s="617" t="s">
        <v>725</v>
      </c>
      <c r="J28" s="627"/>
    </row>
    <row r="29" spans="1:10" ht="18" customHeight="1">
      <c r="A29" s="1771"/>
      <c r="B29" s="628" t="s">
        <v>727</v>
      </c>
      <c r="C29" s="1771"/>
      <c r="D29" s="1771"/>
      <c r="E29" s="1771"/>
      <c r="F29" s="1771"/>
      <c r="G29" s="629"/>
      <c r="H29" s="630" t="s">
        <v>728</v>
      </c>
      <c r="I29" s="631"/>
      <c r="J29" s="632" t="s">
        <v>729</v>
      </c>
    </row>
    <row r="30" spans="1:10" ht="18" customHeight="1">
      <c r="A30" s="1771"/>
      <c r="B30" s="619" t="s">
        <v>710</v>
      </c>
      <c r="C30" s="1771"/>
      <c r="D30" s="1771"/>
      <c r="E30" s="1771"/>
      <c r="F30" s="1771"/>
      <c r="G30" s="620" t="s">
        <v>711</v>
      </c>
      <c r="H30" s="621" t="s">
        <v>712</v>
      </c>
      <c r="I30" s="622" t="s">
        <v>713</v>
      </c>
      <c r="J30" s="623" t="s">
        <v>714</v>
      </c>
    </row>
    <row r="31" spans="1:10" ht="18" customHeight="1">
      <c r="A31" s="1771"/>
      <c r="B31" s="624" t="s">
        <v>715</v>
      </c>
      <c r="C31" s="1771"/>
      <c r="D31" s="1771"/>
      <c r="E31" s="1771"/>
      <c r="F31" s="1771"/>
      <c r="G31" s="625"/>
      <c r="H31" s="626" t="s">
        <v>716</v>
      </c>
      <c r="I31" s="617" t="s">
        <v>716</v>
      </c>
      <c r="J31" s="627" t="s">
        <v>716</v>
      </c>
    </row>
    <row r="32" spans="1:10" ht="18" customHeight="1">
      <c r="A32" s="1771"/>
      <c r="B32" s="624"/>
      <c r="C32" s="1771"/>
      <c r="D32" s="1771"/>
      <c r="E32" s="1771"/>
      <c r="F32" s="1771"/>
      <c r="G32" s="625"/>
      <c r="H32" s="626"/>
      <c r="I32" s="617"/>
      <c r="J32" s="627"/>
    </row>
    <row r="33" spans="1:10" ht="18" customHeight="1">
      <c r="A33" s="1771"/>
      <c r="B33" s="624" t="s">
        <v>688</v>
      </c>
      <c r="C33" s="1771"/>
      <c r="D33" s="1771"/>
      <c r="E33" s="1771"/>
      <c r="F33" s="1771"/>
      <c r="G33" s="625" t="s">
        <v>717</v>
      </c>
      <c r="H33" s="626" t="s">
        <v>718</v>
      </c>
      <c r="I33" s="617" t="s">
        <v>719</v>
      </c>
      <c r="J33" s="627"/>
    </row>
    <row r="34" spans="1:10" ht="18" customHeight="1">
      <c r="A34" s="1771"/>
      <c r="B34" s="624" t="s">
        <v>689</v>
      </c>
      <c r="C34" s="1771"/>
      <c r="D34" s="1771"/>
      <c r="E34" s="1771"/>
      <c r="F34" s="1771"/>
      <c r="G34" s="625" t="s">
        <v>720</v>
      </c>
      <c r="H34" s="626" t="s">
        <v>721</v>
      </c>
      <c r="I34" s="617" t="s">
        <v>722</v>
      </c>
      <c r="J34" s="627"/>
    </row>
    <row r="35" spans="1:10" ht="18" customHeight="1">
      <c r="A35" s="1771"/>
      <c r="B35" s="624" t="s">
        <v>723</v>
      </c>
      <c r="C35" s="1771"/>
      <c r="D35" s="1771"/>
      <c r="E35" s="1771"/>
      <c r="F35" s="1771"/>
      <c r="G35" s="625"/>
      <c r="H35" s="626" t="s">
        <v>724</v>
      </c>
      <c r="I35" s="617" t="s">
        <v>725</v>
      </c>
      <c r="J35" s="627"/>
    </row>
    <row r="36" spans="1:10" ht="18" customHeight="1">
      <c r="A36" s="1771"/>
      <c r="B36" s="625"/>
      <c r="C36" s="1771"/>
      <c r="D36" s="1771"/>
      <c r="E36" s="1771"/>
      <c r="F36" s="1771"/>
      <c r="G36" s="625"/>
      <c r="H36" s="626" t="s">
        <v>726</v>
      </c>
      <c r="I36" s="617" t="s">
        <v>725</v>
      </c>
      <c r="J36" s="627"/>
    </row>
    <row r="37" spans="1:10" ht="18" customHeight="1">
      <c r="A37" s="1771"/>
      <c r="B37" s="628" t="s">
        <v>727</v>
      </c>
      <c r="C37" s="1771"/>
      <c r="D37" s="1771"/>
      <c r="E37" s="1771"/>
      <c r="F37" s="1771"/>
      <c r="G37" s="629"/>
      <c r="H37" s="630" t="s">
        <v>728</v>
      </c>
      <c r="I37" s="631"/>
      <c r="J37" s="632" t="s">
        <v>729</v>
      </c>
    </row>
    <row r="38" spans="1:10" ht="18" customHeight="1">
      <c r="A38" s="633" t="s">
        <v>730</v>
      </c>
      <c r="B38" s="1776" t="s">
        <v>731</v>
      </c>
      <c r="C38" s="1776"/>
      <c r="D38" s="1776"/>
      <c r="E38" s="1776"/>
      <c r="F38" s="1776"/>
      <c r="G38" s="1776"/>
      <c r="H38" s="1776"/>
      <c r="I38" s="1776"/>
      <c r="J38" s="1776"/>
    </row>
    <row r="39" spans="1:10" ht="18" customHeight="1">
      <c r="A39" s="613">
        <v>2</v>
      </c>
      <c r="B39" s="1775" t="s">
        <v>732</v>
      </c>
      <c r="C39" s="1775"/>
      <c r="D39" s="1775"/>
      <c r="E39" s="1775"/>
      <c r="F39" s="1775"/>
      <c r="G39" s="1775"/>
      <c r="H39" s="1775"/>
      <c r="I39" s="1775"/>
      <c r="J39" s="1775"/>
    </row>
    <row r="40" spans="1:10" ht="18" customHeight="1">
      <c r="A40" s="613">
        <v>3</v>
      </c>
      <c r="B40" s="1775" t="s">
        <v>733</v>
      </c>
      <c r="C40" s="1775"/>
      <c r="D40" s="1775"/>
      <c r="E40" s="1775"/>
      <c r="F40" s="1775"/>
      <c r="G40" s="1775"/>
      <c r="H40" s="1775"/>
      <c r="I40" s="1775"/>
      <c r="J40" s="1775"/>
    </row>
    <row r="41" spans="1:10" ht="18" customHeight="1">
      <c r="A41" s="613">
        <v>4</v>
      </c>
      <c r="B41" s="1775" t="s">
        <v>734</v>
      </c>
      <c r="C41" s="1775"/>
      <c r="D41" s="1775"/>
      <c r="E41" s="1775"/>
      <c r="F41" s="1775"/>
      <c r="G41" s="1775"/>
      <c r="H41" s="1775"/>
      <c r="I41" s="1775"/>
      <c r="J41" s="1775"/>
    </row>
    <row r="42" spans="1:10" ht="18" customHeight="1">
      <c r="B42" s="1775" t="s">
        <v>735</v>
      </c>
      <c r="C42" s="1775"/>
      <c r="D42" s="1775"/>
      <c r="E42" s="1775"/>
      <c r="F42" s="1775"/>
      <c r="G42" s="1775"/>
      <c r="H42" s="1775"/>
      <c r="I42" s="1775"/>
      <c r="J42" s="1775"/>
    </row>
    <row r="43" spans="1:10" ht="18" customHeight="1">
      <c r="A43" s="613">
        <v>5</v>
      </c>
      <c r="B43" s="1775" t="s">
        <v>736</v>
      </c>
      <c r="C43" s="1775"/>
      <c r="D43" s="1775"/>
      <c r="E43" s="1775"/>
      <c r="F43" s="1775"/>
      <c r="G43" s="1775"/>
      <c r="H43" s="1775"/>
      <c r="I43" s="1775"/>
      <c r="J43" s="1775"/>
    </row>
  </sheetData>
  <mergeCells count="33">
    <mergeCell ref="B40:J40"/>
    <mergeCell ref="B41:J41"/>
    <mergeCell ref="B42:J42"/>
    <mergeCell ref="B43:J43"/>
    <mergeCell ref="A30:A37"/>
    <mergeCell ref="C30:D37"/>
    <mergeCell ref="E30:E37"/>
    <mergeCell ref="F30:F37"/>
    <mergeCell ref="B38:J38"/>
    <mergeCell ref="B39:J39"/>
    <mergeCell ref="H19:J21"/>
    <mergeCell ref="B20:B21"/>
    <mergeCell ref="C20:D21"/>
    <mergeCell ref="A22:A29"/>
    <mergeCell ref="C22:D29"/>
    <mergeCell ref="E22:E29"/>
    <mergeCell ref="F22:F29"/>
    <mergeCell ref="A19:A21"/>
    <mergeCell ref="B19:D19"/>
    <mergeCell ref="E19:E21"/>
    <mergeCell ref="F19:F21"/>
    <mergeCell ref="G19:G21"/>
    <mergeCell ref="B11:J11"/>
    <mergeCell ref="B12:J12"/>
    <mergeCell ref="B13:J13"/>
    <mergeCell ref="B14:J14"/>
    <mergeCell ref="A17:J18"/>
    <mergeCell ref="B10:J10"/>
    <mergeCell ref="A2:I2"/>
    <mergeCell ref="G3:J3"/>
    <mergeCell ref="G6:I6"/>
    <mergeCell ref="G7:I7"/>
    <mergeCell ref="G8:I8"/>
  </mergeCells>
  <phoneticPr fontId="13"/>
  <pageMargins left="0.7" right="0.7" top="0.75" bottom="0.75" header="0.3" footer="0.3"/>
  <pageSetup paperSize="9" scale="9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6"/>
  <sheetViews>
    <sheetView view="pageBreakPreview" zoomScale="80" zoomScaleNormal="100" zoomScaleSheetLayoutView="80" workbookViewId="0"/>
  </sheetViews>
  <sheetFormatPr defaultRowHeight="13.2"/>
  <cols>
    <col min="1" max="1" width="4.6640625" style="519" customWidth="1"/>
    <col min="2" max="5" width="5.6640625" style="519" customWidth="1"/>
    <col min="6" max="8" width="2.6640625" style="519" customWidth="1"/>
    <col min="9" max="9" width="4.6640625" style="519" customWidth="1"/>
    <col min="10" max="12" width="6.6640625" style="519" customWidth="1"/>
    <col min="13" max="13" width="13.44140625" style="519" customWidth="1"/>
    <col min="14" max="15" width="13.77734375" style="519" customWidth="1"/>
    <col min="16" max="18" width="20.33203125" style="519" customWidth="1"/>
    <col min="19" max="19" width="12.6640625" style="519" customWidth="1"/>
    <col min="20" max="20" width="10.6640625" style="519" customWidth="1"/>
    <col min="21" max="21" width="4" style="496" customWidth="1"/>
    <col min="22" max="252" width="9" style="496"/>
    <col min="253" max="253" width="4.6640625" style="496" customWidth="1"/>
    <col min="254" max="257" width="5.6640625" style="496" customWidth="1"/>
    <col min="258" max="260" width="2.6640625" style="496" customWidth="1"/>
    <col min="261" max="261" width="4.6640625" style="496" customWidth="1"/>
    <col min="262" max="264" width="6.6640625" style="496" customWidth="1"/>
    <col min="265" max="265" width="13.44140625" style="496" customWidth="1"/>
    <col min="266" max="267" width="13.77734375" style="496" customWidth="1"/>
    <col min="268" max="268" width="17.6640625" style="496" customWidth="1"/>
    <col min="269" max="269" width="3.88671875" style="496" customWidth="1"/>
    <col min="270" max="270" width="2.33203125" style="496" customWidth="1"/>
    <col min="271" max="271" width="2.44140625" style="496" customWidth="1"/>
    <col min="272" max="272" width="5.6640625" style="496" customWidth="1"/>
    <col min="273" max="273" width="4.21875" style="496" customWidth="1"/>
    <col min="274" max="274" width="17.6640625" style="496" customWidth="1"/>
    <col min="275" max="275" width="12.6640625" style="496" customWidth="1"/>
    <col min="276" max="276" width="10.6640625" style="496" customWidth="1"/>
    <col min="277" max="277" width="12.109375" style="496" customWidth="1"/>
    <col min="278" max="508" width="9" style="496"/>
    <col min="509" max="509" width="4.6640625" style="496" customWidth="1"/>
    <col min="510" max="513" width="5.6640625" style="496" customWidth="1"/>
    <col min="514" max="516" width="2.6640625" style="496" customWidth="1"/>
    <col min="517" max="517" width="4.6640625" style="496" customWidth="1"/>
    <col min="518" max="520" width="6.6640625" style="496" customWidth="1"/>
    <col min="521" max="521" width="13.44140625" style="496" customWidth="1"/>
    <col min="522" max="523" width="13.77734375" style="496" customWidth="1"/>
    <col min="524" max="524" width="17.6640625" style="496" customWidth="1"/>
    <col min="525" max="525" width="3.88671875" style="496" customWidth="1"/>
    <col min="526" max="526" width="2.33203125" style="496" customWidth="1"/>
    <col min="527" max="527" width="2.44140625" style="496" customWidth="1"/>
    <col min="528" max="528" width="5.6640625" style="496" customWidth="1"/>
    <col min="529" max="529" width="4.21875" style="496" customWidth="1"/>
    <col min="530" max="530" width="17.6640625" style="496" customWidth="1"/>
    <col min="531" max="531" width="12.6640625" style="496" customWidth="1"/>
    <col min="532" max="532" width="10.6640625" style="496" customWidth="1"/>
    <col min="533" max="533" width="12.109375" style="496" customWidth="1"/>
    <col min="534" max="764" width="9" style="496"/>
    <col min="765" max="765" width="4.6640625" style="496" customWidth="1"/>
    <col min="766" max="769" width="5.6640625" style="496" customWidth="1"/>
    <col min="770" max="772" width="2.6640625" style="496" customWidth="1"/>
    <col min="773" max="773" width="4.6640625" style="496" customWidth="1"/>
    <col min="774" max="776" width="6.6640625" style="496" customWidth="1"/>
    <col min="777" max="777" width="13.44140625" style="496" customWidth="1"/>
    <col min="778" max="779" width="13.77734375" style="496" customWidth="1"/>
    <col min="780" max="780" width="17.6640625" style="496" customWidth="1"/>
    <col min="781" max="781" width="3.88671875" style="496" customWidth="1"/>
    <col min="782" max="782" width="2.33203125" style="496" customWidth="1"/>
    <col min="783" max="783" width="2.44140625" style="496" customWidth="1"/>
    <col min="784" max="784" width="5.6640625" style="496" customWidth="1"/>
    <col min="785" max="785" width="4.21875" style="496" customWidth="1"/>
    <col min="786" max="786" width="17.6640625" style="496" customWidth="1"/>
    <col min="787" max="787" width="12.6640625" style="496" customWidth="1"/>
    <col min="788" max="788" width="10.6640625" style="496" customWidth="1"/>
    <col min="789" max="789" width="12.109375" style="496" customWidth="1"/>
    <col min="790" max="1020" width="9" style="496"/>
    <col min="1021" max="1021" width="4.6640625" style="496" customWidth="1"/>
    <col min="1022" max="1025" width="5.6640625" style="496" customWidth="1"/>
    <col min="1026" max="1028" width="2.6640625" style="496" customWidth="1"/>
    <col min="1029" max="1029" width="4.6640625" style="496" customWidth="1"/>
    <col min="1030" max="1032" width="6.6640625" style="496" customWidth="1"/>
    <col min="1033" max="1033" width="13.44140625" style="496" customWidth="1"/>
    <col min="1034" max="1035" width="13.77734375" style="496" customWidth="1"/>
    <col min="1036" max="1036" width="17.6640625" style="496" customWidth="1"/>
    <col min="1037" max="1037" width="3.88671875" style="496" customWidth="1"/>
    <col min="1038" max="1038" width="2.33203125" style="496" customWidth="1"/>
    <col min="1039" max="1039" width="2.44140625" style="496" customWidth="1"/>
    <col min="1040" max="1040" width="5.6640625" style="496" customWidth="1"/>
    <col min="1041" max="1041" width="4.21875" style="496" customWidth="1"/>
    <col min="1042" max="1042" width="17.6640625" style="496" customWidth="1"/>
    <col min="1043" max="1043" width="12.6640625" style="496" customWidth="1"/>
    <col min="1044" max="1044" width="10.6640625" style="496" customWidth="1"/>
    <col min="1045" max="1045" width="12.109375" style="496" customWidth="1"/>
    <col min="1046" max="1276" width="9" style="496"/>
    <col min="1277" max="1277" width="4.6640625" style="496" customWidth="1"/>
    <col min="1278" max="1281" width="5.6640625" style="496" customWidth="1"/>
    <col min="1282" max="1284" width="2.6640625" style="496" customWidth="1"/>
    <col min="1285" max="1285" width="4.6640625" style="496" customWidth="1"/>
    <col min="1286" max="1288" width="6.6640625" style="496" customWidth="1"/>
    <col min="1289" max="1289" width="13.44140625" style="496" customWidth="1"/>
    <col min="1290" max="1291" width="13.77734375" style="496" customWidth="1"/>
    <col min="1292" max="1292" width="17.6640625" style="496" customWidth="1"/>
    <col min="1293" max="1293" width="3.88671875" style="496" customWidth="1"/>
    <col min="1294" max="1294" width="2.33203125" style="496" customWidth="1"/>
    <col min="1295" max="1295" width="2.44140625" style="496" customWidth="1"/>
    <col min="1296" max="1296" width="5.6640625" style="496" customWidth="1"/>
    <col min="1297" max="1297" width="4.21875" style="496" customWidth="1"/>
    <col min="1298" max="1298" width="17.6640625" style="496" customWidth="1"/>
    <col min="1299" max="1299" width="12.6640625" style="496" customWidth="1"/>
    <col min="1300" max="1300" width="10.6640625" style="496" customWidth="1"/>
    <col min="1301" max="1301" width="12.109375" style="496" customWidth="1"/>
    <col min="1302" max="1532" width="9" style="496"/>
    <col min="1533" max="1533" width="4.6640625" style="496" customWidth="1"/>
    <col min="1534" max="1537" width="5.6640625" style="496" customWidth="1"/>
    <col min="1538" max="1540" width="2.6640625" style="496" customWidth="1"/>
    <col min="1541" max="1541" width="4.6640625" style="496" customWidth="1"/>
    <col min="1542" max="1544" width="6.6640625" style="496" customWidth="1"/>
    <col min="1545" max="1545" width="13.44140625" style="496" customWidth="1"/>
    <col min="1546" max="1547" width="13.77734375" style="496" customWidth="1"/>
    <col min="1548" max="1548" width="17.6640625" style="496" customWidth="1"/>
    <col min="1549" max="1549" width="3.88671875" style="496" customWidth="1"/>
    <col min="1550" max="1550" width="2.33203125" style="496" customWidth="1"/>
    <col min="1551" max="1551" width="2.44140625" style="496" customWidth="1"/>
    <col min="1552" max="1552" width="5.6640625" style="496" customWidth="1"/>
    <col min="1553" max="1553" width="4.21875" style="496" customWidth="1"/>
    <col min="1554" max="1554" width="17.6640625" style="496" customWidth="1"/>
    <col min="1555" max="1555" width="12.6640625" style="496" customWidth="1"/>
    <col min="1556" max="1556" width="10.6640625" style="496" customWidth="1"/>
    <col min="1557" max="1557" width="12.109375" style="496" customWidth="1"/>
    <col min="1558" max="1788" width="9" style="496"/>
    <col min="1789" max="1789" width="4.6640625" style="496" customWidth="1"/>
    <col min="1790" max="1793" width="5.6640625" style="496" customWidth="1"/>
    <col min="1794" max="1796" width="2.6640625" style="496" customWidth="1"/>
    <col min="1797" max="1797" width="4.6640625" style="496" customWidth="1"/>
    <col min="1798" max="1800" width="6.6640625" style="496" customWidth="1"/>
    <col min="1801" max="1801" width="13.44140625" style="496" customWidth="1"/>
    <col min="1802" max="1803" width="13.77734375" style="496" customWidth="1"/>
    <col min="1804" max="1804" width="17.6640625" style="496" customWidth="1"/>
    <col min="1805" max="1805" width="3.88671875" style="496" customWidth="1"/>
    <col min="1806" max="1806" width="2.33203125" style="496" customWidth="1"/>
    <col min="1807" max="1807" width="2.44140625" style="496" customWidth="1"/>
    <col min="1808" max="1808" width="5.6640625" style="496" customWidth="1"/>
    <col min="1809" max="1809" width="4.21875" style="496" customWidth="1"/>
    <col min="1810" max="1810" width="17.6640625" style="496" customWidth="1"/>
    <col min="1811" max="1811" width="12.6640625" style="496" customWidth="1"/>
    <col min="1812" max="1812" width="10.6640625" style="496" customWidth="1"/>
    <col min="1813" max="1813" width="12.109375" style="496" customWidth="1"/>
    <col min="1814" max="2044" width="9" style="496"/>
    <col min="2045" max="2045" width="4.6640625" style="496" customWidth="1"/>
    <col min="2046" max="2049" width="5.6640625" style="496" customWidth="1"/>
    <col min="2050" max="2052" width="2.6640625" style="496" customWidth="1"/>
    <col min="2053" max="2053" width="4.6640625" style="496" customWidth="1"/>
    <col min="2054" max="2056" width="6.6640625" style="496" customWidth="1"/>
    <col min="2057" max="2057" width="13.44140625" style="496" customWidth="1"/>
    <col min="2058" max="2059" width="13.77734375" style="496" customWidth="1"/>
    <col min="2060" max="2060" width="17.6640625" style="496" customWidth="1"/>
    <col min="2061" max="2061" width="3.88671875" style="496" customWidth="1"/>
    <col min="2062" max="2062" width="2.33203125" style="496" customWidth="1"/>
    <col min="2063" max="2063" width="2.44140625" style="496" customWidth="1"/>
    <col min="2064" max="2064" width="5.6640625" style="496" customWidth="1"/>
    <col min="2065" max="2065" width="4.21875" style="496" customWidth="1"/>
    <col min="2066" max="2066" width="17.6640625" style="496" customWidth="1"/>
    <col min="2067" max="2067" width="12.6640625" style="496" customWidth="1"/>
    <col min="2068" max="2068" width="10.6640625" style="496" customWidth="1"/>
    <col min="2069" max="2069" width="12.109375" style="496" customWidth="1"/>
    <col min="2070" max="2300" width="9" style="496"/>
    <col min="2301" max="2301" width="4.6640625" style="496" customWidth="1"/>
    <col min="2302" max="2305" width="5.6640625" style="496" customWidth="1"/>
    <col min="2306" max="2308" width="2.6640625" style="496" customWidth="1"/>
    <col min="2309" max="2309" width="4.6640625" style="496" customWidth="1"/>
    <col min="2310" max="2312" width="6.6640625" style="496" customWidth="1"/>
    <col min="2313" max="2313" width="13.44140625" style="496" customWidth="1"/>
    <col min="2314" max="2315" width="13.77734375" style="496" customWidth="1"/>
    <col min="2316" max="2316" width="17.6640625" style="496" customWidth="1"/>
    <col min="2317" max="2317" width="3.88671875" style="496" customWidth="1"/>
    <col min="2318" max="2318" width="2.33203125" style="496" customWidth="1"/>
    <col min="2319" max="2319" width="2.44140625" style="496" customWidth="1"/>
    <col min="2320" max="2320" width="5.6640625" style="496" customWidth="1"/>
    <col min="2321" max="2321" width="4.21875" style="496" customWidth="1"/>
    <col min="2322" max="2322" width="17.6640625" style="496" customWidth="1"/>
    <col min="2323" max="2323" width="12.6640625" style="496" customWidth="1"/>
    <col min="2324" max="2324" width="10.6640625" style="496" customWidth="1"/>
    <col min="2325" max="2325" width="12.109375" style="496" customWidth="1"/>
    <col min="2326" max="2556" width="9" style="496"/>
    <col min="2557" max="2557" width="4.6640625" style="496" customWidth="1"/>
    <col min="2558" max="2561" width="5.6640625" style="496" customWidth="1"/>
    <col min="2562" max="2564" width="2.6640625" style="496" customWidth="1"/>
    <col min="2565" max="2565" width="4.6640625" style="496" customWidth="1"/>
    <col min="2566" max="2568" width="6.6640625" style="496" customWidth="1"/>
    <col min="2569" max="2569" width="13.44140625" style="496" customWidth="1"/>
    <col min="2570" max="2571" width="13.77734375" style="496" customWidth="1"/>
    <col min="2572" max="2572" width="17.6640625" style="496" customWidth="1"/>
    <col min="2573" max="2573" width="3.88671875" style="496" customWidth="1"/>
    <col min="2574" max="2574" width="2.33203125" style="496" customWidth="1"/>
    <col min="2575" max="2575" width="2.44140625" style="496" customWidth="1"/>
    <col min="2576" max="2576" width="5.6640625" style="496" customWidth="1"/>
    <col min="2577" max="2577" width="4.21875" style="496" customWidth="1"/>
    <col min="2578" max="2578" width="17.6640625" style="496" customWidth="1"/>
    <col min="2579" max="2579" width="12.6640625" style="496" customWidth="1"/>
    <col min="2580" max="2580" width="10.6640625" style="496" customWidth="1"/>
    <col min="2581" max="2581" width="12.109375" style="496" customWidth="1"/>
    <col min="2582" max="2812" width="9" style="496"/>
    <col min="2813" max="2813" width="4.6640625" style="496" customWidth="1"/>
    <col min="2814" max="2817" width="5.6640625" style="496" customWidth="1"/>
    <col min="2818" max="2820" width="2.6640625" style="496" customWidth="1"/>
    <col min="2821" max="2821" width="4.6640625" style="496" customWidth="1"/>
    <col min="2822" max="2824" width="6.6640625" style="496" customWidth="1"/>
    <col min="2825" max="2825" width="13.44140625" style="496" customWidth="1"/>
    <col min="2826" max="2827" width="13.77734375" style="496" customWidth="1"/>
    <col min="2828" max="2828" width="17.6640625" style="496" customWidth="1"/>
    <col min="2829" max="2829" width="3.88671875" style="496" customWidth="1"/>
    <col min="2830" max="2830" width="2.33203125" style="496" customWidth="1"/>
    <col min="2831" max="2831" width="2.44140625" style="496" customWidth="1"/>
    <col min="2832" max="2832" width="5.6640625" style="496" customWidth="1"/>
    <col min="2833" max="2833" width="4.21875" style="496" customWidth="1"/>
    <col min="2834" max="2834" width="17.6640625" style="496" customWidth="1"/>
    <col min="2835" max="2835" width="12.6640625" style="496" customWidth="1"/>
    <col min="2836" max="2836" width="10.6640625" style="496" customWidth="1"/>
    <col min="2837" max="2837" width="12.109375" style="496" customWidth="1"/>
    <col min="2838" max="3068" width="9" style="496"/>
    <col min="3069" max="3069" width="4.6640625" style="496" customWidth="1"/>
    <col min="3070" max="3073" width="5.6640625" style="496" customWidth="1"/>
    <col min="3074" max="3076" width="2.6640625" style="496" customWidth="1"/>
    <col min="3077" max="3077" width="4.6640625" style="496" customWidth="1"/>
    <col min="3078" max="3080" width="6.6640625" style="496" customWidth="1"/>
    <col min="3081" max="3081" width="13.44140625" style="496" customWidth="1"/>
    <col min="3082" max="3083" width="13.77734375" style="496" customWidth="1"/>
    <col min="3084" max="3084" width="17.6640625" style="496" customWidth="1"/>
    <col min="3085" max="3085" width="3.88671875" style="496" customWidth="1"/>
    <col min="3086" max="3086" width="2.33203125" style="496" customWidth="1"/>
    <col min="3087" max="3087" width="2.44140625" style="496" customWidth="1"/>
    <col min="3088" max="3088" width="5.6640625" style="496" customWidth="1"/>
    <col min="3089" max="3089" width="4.21875" style="496" customWidth="1"/>
    <col min="3090" max="3090" width="17.6640625" style="496" customWidth="1"/>
    <col min="3091" max="3091" width="12.6640625" style="496" customWidth="1"/>
    <col min="3092" max="3092" width="10.6640625" style="496" customWidth="1"/>
    <col min="3093" max="3093" width="12.109375" style="496" customWidth="1"/>
    <col min="3094" max="3324" width="9" style="496"/>
    <col min="3325" max="3325" width="4.6640625" style="496" customWidth="1"/>
    <col min="3326" max="3329" width="5.6640625" style="496" customWidth="1"/>
    <col min="3330" max="3332" width="2.6640625" style="496" customWidth="1"/>
    <col min="3333" max="3333" width="4.6640625" style="496" customWidth="1"/>
    <col min="3334" max="3336" width="6.6640625" style="496" customWidth="1"/>
    <col min="3337" max="3337" width="13.44140625" style="496" customWidth="1"/>
    <col min="3338" max="3339" width="13.77734375" style="496" customWidth="1"/>
    <col min="3340" max="3340" width="17.6640625" style="496" customWidth="1"/>
    <col min="3341" max="3341" width="3.88671875" style="496" customWidth="1"/>
    <col min="3342" max="3342" width="2.33203125" style="496" customWidth="1"/>
    <col min="3343" max="3343" width="2.44140625" style="496" customWidth="1"/>
    <col min="3344" max="3344" width="5.6640625" style="496" customWidth="1"/>
    <col min="3345" max="3345" width="4.21875" style="496" customWidth="1"/>
    <col min="3346" max="3346" width="17.6640625" style="496" customWidth="1"/>
    <col min="3347" max="3347" width="12.6640625" style="496" customWidth="1"/>
    <col min="3348" max="3348" width="10.6640625" style="496" customWidth="1"/>
    <col min="3349" max="3349" width="12.109375" style="496" customWidth="1"/>
    <col min="3350" max="3580" width="9" style="496"/>
    <col min="3581" max="3581" width="4.6640625" style="496" customWidth="1"/>
    <col min="3582" max="3585" width="5.6640625" style="496" customWidth="1"/>
    <col min="3586" max="3588" width="2.6640625" style="496" customWidth="1"/>
    <col min="3589" max="3589" width="4.6640625" style="496" customWidth="1"/>
    <col min="3590" max="3592" width="6.6640625" style="496" customWidth="1"/>
    <col min="3593" max="3593" width="13.44140625" style="496" customWidth="1"/>
    <col min="3594" max="3595" width="13.77734375" style="496" customWidth="1"/>
    <col min="3596" max="3596" width="17.6640625" style="496" customWidth="1"/>
    <col min="3597" max="3597" width="3.88671875" style="496" customWidth="1"/>
    <col min="3598" max="3598" width="2.33203125" style="496" customWidth="1"/>
    <col min="3599" max="3599" width="2.44140625" style="496" customWidth="1"/>
    <col min="3600" max="3600" width="5.6640625" style="496" customWidth="1"/>
    <col min="3601" max="3601" width="4.21875" style="496" customWidth="1"/>
    <col min="3602" max="3602" width="17.6640625" style="496" customWidth="1"/>
    <col min="3603" max="3603" width="12.6640625" style="496" customWidth="1"/>
    <col min="3604" max="3604" width="10.6640625" style="496" customWidth="1"/>
    <col min="3605" max="3605" width="12.109375" style="496" customWidth="1"/>
    <col min="3606" max="3836" width="9" style="496"/>
    <col min="3837" max="3837" width="4.6640625" style="496" customWidth="1"/>
    <col min="3838" max="3841" width="5.6640625" style="496" customWidth="1"/>
    <col min="3842" max="3844" width="2.6640625" style="496" customWidth="1"/>
    <col min="3845" max="3845" width="4.6640625" style="496" customWidth="1"/>
    <col min="3846" max="3848" width="6.6640625" style="496" customWidth="1"/>
    <col min="3849" max="3849" width="13.44140625" style="496" customWidth="1"/>
    <col min="3850" max="3851" width="13.77734375" style="496" customWidth="1"/>
    <col min="3852" max="3852" width="17.6640625" style="496" customWidth="1"/>
    <col min="3853" max="3853" width="3.88671875" style="496" customWidth="1"/>
    <col min="3854" max="3854" width="2.33203125" style="496" customWidth="1"/>
    <col min="3855" max="3855" width="2.44140625" style="496" customWidth="1"/>
    <col min="3856" max="3856" width="5.6640625" style="496" customWidth="1"/>
    <col min="3857" max="3857" width="4.21875" style="496" customWidth="1"/>
    <col min="3858" max="3858" width="17.6640625" style="496" customWidth="1"/>
    <col min="3859" max="3859" width="12.6640625" style="496" customWidth="1"/>
    <col min="3860" max="3860" width="10.6640625" style="496" customWidth="1"/>
    <col min="3861" max="3861" width="12.109375" style="496" customWidth="1"/>
    <col min="3862" max="4092" width="9" style="496"/>
    <col min="4093" max="4093" width="4.6640625" style="496" customWidth="1"/>
    <col min="4094" max="4097" width="5.6640625" style="496" customWidth="1"/>
    <col min="4098" max="4100" width="2.6640625" style="496" customWidth="1"/>
    <col min="4101" max="4101" width="4.6640625" style="496" customWidth="1"/>
    <col min="4102" max="4104" width="6.6640625" style="496" customWidth="1"/>
    <col min="4105" max="4105" width="13.44140625" style="496" customWidth="1"/>
    <col min="4106" max="4107" width="13.77734375" style="496" customWidth="1"/>
    <col min="4108" max="4108" width="17.6640625" style="496" customWidth="1"/>
    <col min="4109" max="4109" width="3.88671875" style="496" customWidth="1"/>
    <col min="4110" max="4110" width="2.33203125" style="496" customWidth="1"/>
    <col min="4111" max="4111" width="2.44140625" style="496" customWidth="1"/>
    <col min="4112" max="4112" width="5.6640625" style="496" customWidth="1"/>
    <col min="4113" max="4113" width="4.21875" style="496" customWidth="1"/>
    <col min="4114" max="4114" width="17.6640625" style="496" customWidth="1"/>
    <col min="4115" max="4115" width="12.6640625" style="496" customWidth="1"/>
    <col min="4116" max="4116" width="10.6640625" style="496" customWidth="1"/>
    <col min="4117" max="4117" width="12.109375" style="496" customWidth="1"/>
    <col min="4118" max="4348" width="9" style="496"/>
    <col min="4349" max="4349" width="4.6640625" style="496" customWidth="1"/>
    <col min="4350" max="4353" width="5.6640625" style="496" customWidth="1"/>
    <col min="4354" max="4356" width="2.6640625" style="496" customWidth="1"/>
    <col min="4357" max="4357" width="4.6640625" style="496" customWidth="1"/>
    <col min="4358" max="4360" width="6.6640625" style="496" customWidth="1"/>
    <col min="4361" max="4361" width="13.44140625" style="496" customWidth="1"/>
    <col min="4362" max="4363" width="13.77734375" style="496" customWidth="1"/>
    <col min="4364" max="4364" width="17.6640625" style="496" customWidth="1"/>
    <col min="4365" max="4365" width="3.88671875" style="496" customWidth="1"/>
    <col min="4366" max="4366" width="2.33203125" style="496" customWidth="1"/>
    <col min="4367" max="4367" width="2.44140625" style="496" customWidth="1"/>
    <col min="4368" max="4368" width="5.6640625" style="496" customWidth="1"/>
    <col min="4369" max="4369" width="4.21875" style="496" customWidth="1"/>
    <col min="4370" max="4370" width="17.6640625" style="496" customWidth="1"/>
    <col min="4371" max="4371" width="12.6640625" style="496" customWidth="1"/>
    <col min="4372" max="4372" width="10.6640625" style="496" customWidth="1"/>
    <col min="4373" max="4373" width="12.109375" style="496" customWidth="1"/>
    <col min="4374" max="4604" width="9" style="496"/>
    <col min="4605" max="4605" width="4.6640625" style="496" customWidth="1"/>
    <col min="4606" max="4609" width="5.6640625" style="496" customWidth="1"/>
    <col min="4610" max="4612" width="2.6640625" style="496" customWidth="1"/>
    <col min="4613" max="4613" width="4.6640625" style="496" customWidth="1"/>
    <col min="4614" max="4616" width="6.6640625" style="496" customWidth="1"/>
    <col min="4617" max="4617" width="13.44140625" style="496" customWidth="1"/>
    <col min="4618" max="4619" width="13.77734375" style="496" customWidth="1"/>
    <col min="4620" max="4620" width="17.6640625" style="496" customWidth="1"/>
    <col min="4621" max="4621" width="3.88671875" style="496" customWidth="1"/>
    <col min="4622" max="4622" width="2.33203125" style="496" customWidth="1"/>
    <col min="4623" max="4623" width="2.44140625" style="496" customWidth="1"/>
    <col min="4624" max="4624" width="5.6640625" style="496" customWidth="1"/>
    <col min="4625" max="4625" width="4.21875" style="496" customWidth="1"/>
    <col min="4626" max="4626" width="17.6640625" style="496" customWidth="1"/>
    <col min="4627" max="4627" width="12.6640625" style="496" customWidth="1"/>
    <col min="4628" max="4628" width="10.6640625" style="496" customWidth="1"/>
    <col min="4629" max="4629" width="12.109375" style="496" customWidth="1"/>
    <col min="4630" max="4860" width="9" style="496"/>
    <col min="4861" max="4861" width="4.6640625" style="496" customWidth="1"/>
    <col min="4862" max="4865" width="5.6640625" style="496" customWidth="1"/>
    <col min="4866" max="4868" width="2.6640625" style="496" customWidth="1"/>
    <col min="4869" max="4869" width="4.6640625" style="496" customWidth="1"/>
    <col min="4870" max="4872" width="6.6640625" style="496" customWidth="1"/>
    <col min="4873" max="4873" width="13.44140625" style="496" customWidth="1"/>
    <col min="4874" max="4875" width="13.77734375" style="496" customWidth="1"/>
    <col min="4876" max="4876" width="17.6640625" style="496" customWidth="1"/>
    <col min="4877" max="4877" width="3.88671875" style="496" customWidth="1"/>
    <col min="4878" max="4878" width="2.33203125" style="496" customWidth="1"/>
    <col min="4879" max="4879" width="2.44140625" style="496" customWidth="1"/>
    <col min="4880" max="4880" width="5.6640625" style="496" customWidth="1"/>
    <col min="4881" max="4881" width="4.21875" style="496" customWidth="1"/>
    <col min="4882" max="4882" width="17.6640625" style="496" customWidth="1"/>
    <col min="4883" max="4883" width="12.6640625" style="496" customWidth="1"/>
    <col min="4884" max="4884" width="10.6640625" style="496" customWidth="1"/>
    <col min="4885" max="4885" width="12.109375" style="496" customWidth="1"/>
    <col min="4886" max="5116" width="9" style="496"/>
    <col min="5117" max="5117" width="4.6640625" style="496" customWidth="1"/>
    <col min="5118" max="5121" width="5.6640625" style="496" customWidth="1"/>
    <col min="5122" max="5124" width="2.6640625" style="496" customWidth="1"/>
    <col min="5125" max="5125" width="4.6640625" style="496" customWidth="1"/>
    <col min="5126" max="5128" width="6.6640625" style="496" customWidth="1"/>
    <col min="5129" max="5129" width="13.44140625" style="496" customWidth="1"/>
    <col min="5130" max="5131" width="13.77734375" style="496" customWidth="1"/>
    <col min="5132" max="5132" width="17.6640625" style="496" customWidth="1"/>
    <col min="5133" max="5133" width="3.88671875" style="496" customWidth="1"/>
    <col min="5134" max="5134" width="2.33203125" style="496" customWidth="1"/>
    <col min="5135" max="5135" width="2.44140625" style="496" customWidth="1"/>
    <col min="5136" max="5136" width="5.6640625" style="496" customWidth="1"/>
    <col min="5137" max="5137" width="4.21875" style="496" customWidth="1"/>
    <col min="5138" max="5138" width="17.6640625" style="496" customWidth="1"/>
    <col min="5139" max="5139" width="12.6640625" style="496" customWidth="1"/>
    <col min="5140" max="5140" width="10.6640625" style="496" customWidth="1"/>
    <col min="5141" max="5141" width="12.109375" style="496" customWidth="1"/>
    <col min="5142" max="5372" width="9" style="496"/>
    <col min="5373" max="5373" width="4.6640625" style="496" customWidth="1"/>
    <col min="5374" max="5377" width="5.6640625" style="496" customWidth="1"/>
    <col min="5378" max="5380" width="2.6640625" style="496" customWidth="1"/>
    <col min="5381" max="5381" width="4.6640625" style="496" customWidth="1"/>
    <col min="5382" max="5384" width="6.6640625" style="496" customWidth="1"/>
    <col min="5385" max="5385" width="13.44140625" style="496" customWidth="1"/>
    <col min="5386" max="5387" width="13.77734375" style="496" customWidth="1"/>
    <col min="5388" max="5388" width="17.6640625" style="496" customWidth="1"/>
    <col min="5389" max="5389" width="3.88671875" style="496" customWidth="1"/>
    <col min="5390" max="5390" width="2.33203125" style="496" customWidth="1"/>
    <col min="5391" max="5391" width="2.44140625" style="496" customWidth="1"/>
    <col min="5392" max="5392" width="5.6640625" style="496" customWidth="1"/>
    <col min="5393" max="5393" width="4.21875" style="496" customWidth="1"/>
    <col min="5394" max="5394" width="17.6640625" style="496" customWidth="1"/>
    <col min="5395" max="5395" width="12.6640625" style="496" customWidth="1"/>
    <col min="5396" max="5396" width="10.6640625" style="496" customWidth="1"/>
    <col min="5397" max="5397" width="12.109375" style="496" customWidth="1"/>
    <col min="5398" max="5628" width="9" style="496"/>
    <col min="5629" max="5629" width="4.6640625" style="496" customWidth="1"/>
    <col min="5630" max="5633" width="5.6640625" style="496" customWidth="1"/>
    <col min="5634" max="5636" width="2.6640625" style="496" customWidth="1"/>
    <col min="5637" max="5637" width="4.6640625" style="496" customWidth="1"/>
    <col min="5638" max="5640" width="6.6640625" style="496" customWidth="1"/>
    <col min="5641" max="5641" width="13.44140625" style="496" customWidth="1"/>
    <col min="5642" max="5643" width="13.77734375" style="496" customWidth="1"/>
    <col min="5644" max="5644" width="17.6640625" style="496" customWidth="1"/>
    <col min="5645" max="5645" width="3.88671875" style="496" customWidth="1"/>
    <col min="5646" max="5646" width="2.33203125" style="496" customWidth="1"/>
    <col min="5647" max="5647" width="2.44140625" style="496" customWidth="1"/>
    <col min="5648" max="5648" width="5.6640625" style="496" customWidth="1"/>
    <col min="5649" max="5649" width="4.21875" style="496" customWidth="1"/>
    <col min="5650" max="5650" width="17.6640625" style="496" customWidth="1"/>
    <col min="5651" max="5651" width="12.6640625" style="496" customWidth="1"/>
    <col min="5652" max="5652" width="10.6640625" style="496" customWidth="1"/>
    <col min="5653" max="5653" width="12.109375" style="496" customWidth="1"/>
    <col min="5654" max="5884" width="9" style="496"/>
    <col min="5885" max="5885" width="4.6640625" style="496" customWidth="1"/>
    <col min="5886" max="5889" width="5.6640625" style="496" customWidth="1"/>
    <col min="5890" max="5892" width="2.6640625" style="496" customWidth="1"/>
    <col min="5893" max="5893" width="4.6640625" style="496" customWidth="1"/>
    <col min="5894" max="5896" width="6.6640625" style="496" customWidth="1"/>
    <col min="5897" max="5897" width="13.44140625" style="496" customWidth="1"/>
    <col min="5898" max="5899" width="13.77734375" style="496" customWidth="1"/>
    <col min="5900" max="5900" width="17.6640625" style="496" customWidth="1"/>
    <col min="5901" max="5901" width="3.88671875" style="496" customWidth="1"/>
    <col min="5902" max="5902" width="2.33203125" style="496" customWidth="1"/>
    <col min="5903" max="5903" width="2.44140625" style="496" customWidth="1"/>
    <col min="5904" max="5904" width="5.6640625" style="496" customWidth="1"/>
    <col min="5905" max="5905" width="4.21875" style="496" customWidth="1"/>
    <col min="5906" max="5906" width="17.6640625" style="496" customWidth="1"/>
    <col min="5907" max="5907" width="12.6640625" style="496" customWidth="1"/>
    <col min="5908" max="5908" width="10.6640625" style="496" customWidth="1"/>
    <col min="5909" max="5909" width="12.109375" style="496" customWidth="1"/>
    <col min="5910" max="6140" width="9" style="496"/>
    <col min="6141" max="6141" width="4.6640625" style="496" customWidth="1"/>
    <col min="6142" max="6145" width="5.6640625" style="496" customWidth="1"/>
    <col min="6146" max="6148" width="2.6640625" style="496" customWidth="1"/>
    <col min="6149" max="6149" width="4.6640625" style="496" customWidth="1"/>
    <col min="6150" max="6152" width="6.6640625" style="496" customWidth="1"/>
    <col min="6153" max="6153" width="13.44140625" style="496" customWidth="1"/>
    <col min="6154" max="6155" width="13.77734375" style="496" customWidth="1"/>
    <col min="6156" max="6156" width="17.6640625" style="496" customWidth="1"/>
    <col min="6157" max="6157" width="3.88671875" style="496" customWidth="1"/>
    <col min="6158" max="6158" width="2.33203125" style="496" customWidth="1"/>
    <col min="6159" max="6159" width="2.44140625" style="496" customWidth="1"/>
    <col min="6160" max="6160" width="5.6640625" style="496" customWidth="1"/>
    <col min="6161" max="6161" width="4.21875" style="496" customWidth="1"/>
    <col min="6162" max="6162" width="17.6640625" style="496" customWidth="1"/>
    <col min="6163" max="6163" width="12.6640625" style="496" customWidth="1"/>
    <col min="6164" max="6164" width="10.6640625" style="496" customWidth="1"/>
    <col min="6165" max="6165" width="12.109375" style="496" customWidth="1"/>
    <col min="6166" max="6396" width="9" style="496"/>
    <col min="6397" max="6397" width="4.6640625" style="496" customWidth="1"/>
    <col min="6398" max="6401" width="5.6640625" style="496" customWidth="1"/>
    <col min="6402" max="6404" width="2.6640625" style="496" customWidth="1"/>
    <col min="6405" max="6405" width="4.6640625" style="496" customWidth="1"/>
    <col min="6406" max="6408" width="6.6640625" style="496" customWidth="1"/>
    <col min="6409" max="6409" width="13.44140625" style="496" customWidth="1"/>
    <col min="6410" max="6411" width="13.77734375" style="496" customWidth="1"/>
    <col min="6412" max="6412" width="17.6640625" style="496" customWidth="1"/>
    <col min="6413" max="6413" width="3.88671875" style="496" customWidth="1"/>
    <col min="6414" max="6414" width="2.33203125" style="496" customWidth="1"/>
    <col min="6415" max="6415" width="2.44140625" style="496" customWidth="1"/>
    <col min="6416" max="6416" width="5.6640625" style="496" customWidth="1"/>
    <col min="6417" max="6417" width="4.21875" style="496" customWidth="1"/>
    <col min="6418" max="6418" width="17.6640625" style="496" customWidth="1"/>
    <col min="6419" max="6419" width="12.6640625" style="496" customWidth="1"/>
    <col min="6420" max="6420" width="10.6640625" style="496" customWidth="1"/>
    <col min="6421" max="6421" width="12.109375" style="496" customWidth="1"/>
    <col min="6422" max="6652" width="9" style="496"/>
    <col min="6653" max="6653" width="4.6640625" style="496" customWidth="1"/>
    <col min="6654" max="6657" width="5.6640625" style="496" customWidth="1"/>
    <col min="6658" max="6660" width="2.6640625" style="496" customWidth="1"/>
    <col min="6661" max="6661" width="4.6640625" style="496" customWidth="1"/>
    <col min="6662" max="6664" width="6.6640625" style="496" customWidth="1"/>
    <col min="6665" max="6665" width="13.44140625" style="496" customWidth="1"/>
    <col min="6666" max="6667" width="13.77734375" style="496" customWidth="1"/>
    <col min="6668" max="6668" width="17.6640625" style="496" customWidth="1"/>
    <col min="6669" max="6669" width="3.88671875" style="496" customWidth="1"/>
    <col min="6670" max="6670" width="2.33203125" style="496" customWidth="1"/>
    <col min="6671" max="6671" width="2.44140625" style="496" customWidth="1"/>
    <col min="6672" max="6672" width="5.6640625" style="496" customWidth="1"/>
    <col min="6673" max="6673" width="4.21875" style="496" customWidth="1"/>
    <col min="6674" max="6674" width="17.6640625" style="496" customWidth="1"/>
    <col min="6675" max="6675" width="12.6640625" style="496" customWidth="1"/>
    <col min="6676" max="6676" width="10.6640625" style="496" customWidth="1"/>
    <col min="6677" max="6677" width="12.109375" style="496" customWidth="1"/>
    <col min="6678" max="6908" width="9" style="496"/>
    <col min="6909" max="6909" width="4.6640625" style="496" customWidth="1"/>
    <col min="6910" max="6913" width="5.6640625" style="496" customWidth="1"/>
    <col min="6914" max="6916" width="2.6640625" style="496" customWidth="1"/>
    <col min="6917" max="6917" width="4.6640625" style="496" customWidth="1"/>
    <col min="6918" max="6920" width="6.6640625" style="496" customWidth="1"/>
    <col min="6921" max="6921" width="13.44140625" style="496" customWidth="1"/>
    <col min="6922" max="6923" width="13.77734375" style="496" customWidth="1"/>
    <col min="6924" max="6924" width="17.6640625" style="496" customWidth="1"/>
    <col min="6925" max="6925" width="3.88671875" style="496" customWidth="1"/>
    <col min="6926" max="6926" width="2.33203125" style="496" customWidth="1"/>
    <col min="6927" max="6927" width="2.44140625" style="496" customWidth="1"/>
    <col min="6928" max="6928" width="5.6640625" style="496" customWidth="1"/>
    <col min="6929" max="6929" width="4.21875" style="496" customWidth="1"/>
    <col min="6930" max="6930" width="17.6640625" style="496" customWidth="1"/>
    <col min="6931" max="6931" width="12.6640625" style="496" customWidth="1"/>
    <col min="6932" max="6932" width="10.6640625" style="496" customWidth="1"/>
    <col min="6933" max="6933" width="12.109375" style="496" customWidth="1"/>
    <col min="6934" max="7164" width="9" style="496"/>
    <col min="7165" max="7165" width="4.6640625" style="496" customWidth="1"/>
    <col min="7166" max="7169" width="5.6640625" style="496" customWidth="1"/>
    <col min="7170" max="7172" width="2.6640625" style="496" customWidth="1"/>
    <col min="7173" max="7173" width="4.6640625" style="496" customWidth="1"/>
    <col min="7174" max="7176" width="6.6640625" style="496" customWidth="1"/>
    <col min="7177" max="7177" width="13.44140625" style="496" customWidth="1"/>
    <col min="7178" max="7179" width="13.77734375" style="496" customWidth="1"/>
    <col min="7180" max="7180" width="17.6640625" style="496" customWidth="1"/>
    <col min="7181" max="7181" width="3.88671875" style="496" customWidth="1"/>
    <col min="7182" max="7182" width="2.33203125" style="496" customWidth="1"/>
    <col min="7183" max="7183" width="2.44140625" style="496" customWidth="1"/>
    <col min="7184" max="7184" width="5.6640625" style="496" customWidth="1"/>
    <col min="7185" max="7185" width="4.21875" style="496" customWidth="1"/>
    <col min="7186" max="7186" width="17.6640625" style="496" customWidth="1"/>
    <col min="7187" max="7187" width="12.6640625" style="496" customWidth="1"/>
    <col min="7188" max="7188" width="10.6640625" style="496" customWidth="1"/>
    <col min="7189" max="7189" width="12.109375" style="496" customWidth="1"/>
    <col min="7190" max="7420" width="9" style="496"/>
    <col min="7421" max="7421" width="4.6640625" style="496" customWidth="1"/>
    <col min="7422" max="7425" width="5.6640625" style="496" customWidth="1"/>
    <col min="7426" max="7428" width="2.6640625" style="496" customWidth="1"/>
    <col min="7429" max="7429" width="4.6640625" style="496" customWidth="1"/>
    <col min="7430" max="7432" width="6.6640625" style="496" customWidth="1"/>
    <col min="7433" max="7433" width="13.44140625" style="496" customWidth="1"/>
    <col min="7434" max="7435" width="13.77734375" style="496" customWidth="1"/>
    <col min="7436" max="7436" width="17.6640625" style="496" customWidth="1"/>
    <col min="7437" max="7437" width="3.88671875" style="496" customWidth="1"/>
    <col min="7438" max="7438" width="2.33203125" style="496" customWidth="1"/>
    <col min="7439" max="7439" width="2.44140625" style="496" customWidth="1"/>
    <col min="7440" max="7440" width="5.6640625" style="496" customWidth="1"/>
    <col min="7441" max="7441" width="4.21875" style="496" customWidth="1"/>
    <col min="7442" max="7442" width="17.6640625" style="496" customWidth="1"/>
    <col min="7443" max="7443" width="12.6640625" style="496" customWidth="1"/>
    <col min="7444" max="7444" width="10.6640625" style="496" customWidth="1"/>
    <col min="7445" max="7445" width="12.109375" style="496" customWidth="1"/>
    <col min="7446" max="7676" width="9" style="496"/>
    <col min="7677" max="7677" width="4.6640625" style="496" customWidth="1"/>
    <col min="7678" max="7681" width="5.6640625" style="496" customWidth="1"/>
    <col min="7682" max="7684" width="2.6640625" style="496" customWidth="1"/>
    <col min="7685" max="7685" width="4.6640625" style="496" customWidth="1"/>
    <col min="7686" max="7688" width="6.6640625" style="496" customWidth="1"/>
    <col min="7689" max="7689" width="13.44140625" style="496" customWidth="1"/>
    <col min="7690" max="7691" width="13.77734375" style="496" customWidth="1"/>
    <col min="7692" max="7692" width="17.6640625" style="496" customWidth="1"/>
    <col min="7693" max="7693" width="3.88671875" style="496" customWidth="1"/>
    <col min="7694" max="7694" width="2.33203125" style="496" customWidth="1"/>
    <col min="7695" max="7695" width="2.44140625" style="496" customWidth="1"/>
    <col min="7696" max="7696" width="5.6640625" style="496" customWidth="1"/>
    <col min="7697" max="7697" width="4.21875" style="496" customWidth="1"/>
    <col min="7698" max="7698" width="17.6640625" style="496" customWidth="1"/>
    <col min="7699" max="7699" width="12.6640625" style="496" customWidth="1"/>
    <col min="7700" max="7700" width="10.6640625" style="496" customWidth="1"/>
    <col min="7701" max="7701" width="12.109375" style="496" customWidth="1"/>
    <col min="7702" max="7932" width="9" style="496"/>
    <col min="7933" max="7933" width="4.6640625" style="496" customWidth="1"/>
    <col min="7934" max="7937" width="5.6640625" style="496" customWidth="1"/>
    <col min="7938" max="7940" width="2.6640625" style="496" customWidth="1"/>
    <col min="7941" max="7941" width="4.6640625" style="496" customWidth="1"/>
    <col min="7942" max="7944" width="6.6640625" style="496" customWidth="1"/>
    <col min="7945" max="7945" width="13.44140625" style="496" customWidth="1"/>
    <col min="7946" max="7947" width="13.77734375" style="496" customWidth="1"/>
    <col min="7948" max="7948" width="17.6640625" style="496" customWidth="1"/>
    <col min="7949" max="7949" width="3.88671875" style="496" customWidth="1"/>
    <col min="7950" max="7950" width="2.33203125" style="496" customWidth="1"/>
    <col min="7951" max="7951" width="2.44140625" style="496" customWidth="1"/>
    <col min="7952" max="7952" width="5.6640625" style="496" customWidth="1"/>
    <col min="7953" max="7953" width="4.21875" style="496" customWidth="1"/>
    <col min="7954" max="7954" width="17.6640625" style="496" customWidth="1"/>
    <col min="7955" max="7955" width="12.6640625" style="496" customWidth="1"/>
    <col min="7956" max="7956" width="10.6640625" style="496" customWidth="1"/>
    <col min="7957" max="7957" width="12.109375" style="496" customWidth="1"/>
    <col min="7958" max="8188" width="9" style="496"/>
    <col min="8189" max="8189" width="4.6640625" style="496" customWidth="1"/>
    <col min="8190" max="8193" width="5.6640625" style="496" customWidth="1"/>
    <col min="8194" max="8196" width="2.6640625" style="496" customWidth="1"/>
    <col min="8197" max="8197" width="4.6640625" style="496" customWidth="1"/>
    <col min="8198" max="8200" width="6.6640625" style="496" customWidth="1"/>
    <col min="8201" max="8201" width="13.44140625" style="496" customWidth="1"/>
    <col min="8202" max="8203" width="13.77734375" style="496" customWidth="1"/>
    <col min="8204" max="8204" width="17.6640625" style="496" customWidth="1"/>
    <col min="8205" max="8205" width="3.88671875" style="496" customWidth="1"/>
    <col min="8206" max="8206" width="2.33203125" style="496" customWidth="1"/>
    <col min="8207" max="8207" width="2.44140625" style="496" customWidth="1"/>
    <col min="8208" max="8208" width="5.6640625" style="496" customWidth="1"/>
    <col min="8209" max="8209" width="4.21875" style="496" customWidth="1"/>
    <col min="8210" max="8210" width="17.6640625" style="496" customWidth="1"/>
    <col min="8211" max="8211" width="12.6640625" style="496" customWidth="1"/>
    <col min="8212" max="8212" width="10.6640625" style="496" customWidth="1"/>
    <col min="8213" max="8213" width="12.109375" style="496" customWidth="1"/>
    <col min="8214" max="8444" width="9" style="496"/>
    <col min="8445" max="8445" width="4.6640625" style="496" customWidth="1"/>
    <col min="8446" max="8449" width="5.6640625" style="496" customWidth="1"/>
    <col min="8450" max="8452" width="2.6640625" style="496" customWidth="1"/>
    <col min="8453" max="8453" width="4.6640625" style="496" customWidth="1"/>
    <col min="8454" max="8456" width="6.6640625" style="496" customWidth="1"/>
    <col min="8457" max="8457" width="13.44140625" style="496" customWidth="1"/>
    <col min="8458" max="8459" width="13.77734375" style="496" customWidth="1"/>
    <col min="8460" max="8460" width="17.6640625" style="496" customWidth="1"/>
    <col min="8461" max="8461" width="3.88671875" style="496" customWidth="1"/>
    <col min="8462" max="8462" width="2.33203125" style="496" customWidth="1"/>
    <col min="8463" max="8463" width="2.44140625" style="496" customWidth="1"/>
    <col min="8464" max="8464" width="5.6640625" style="496" customWidth="1"/>
    <col min="8465" max="8465" width="4.21875" style="496" customWidth="1"/>
    <col min="8466" max="8466" width="17.6640625" style="496" customWidth="1"/>
    <col min="8467" max="8467" width="12.6640625" style="496" customWidth="1"/>
    <col min="8468" max="8468" width="10.6640625" style="496" customWidth="1"/>
    <col min="8469" max="8469" width="12.109375" style="496" customWidth="1"/>
    <col min="8470" max="8700" width="9" style="496"/>
    <col min="8701" max="8701" width="4.6640625" style="496" customWidth="1"/>
    <col min="8702" max="8705" width="5.6640625" style="496" customWidth="1"/>
    <col min="8706" max="8708" width="2.6640625" style="496" customWidth="1"/>
    <col min="8709" max="8709" width="4.6640625" style="496" customWidth="1"/>
    <col min="8710" max="8712" width="6.6640625" style="496" customWidth="1"/>
    <col min="8713" max="8713" width="13.44140625" style="496" customWidth="1"/>
    <col min="8714" max="8715" width="13.77734375" style="496" customWidth="1"/>
    <col min="8716" max="8716" width="17.6640625" style="496" customWidth="1"/>
    <col min="8717" max="8717" width="3.88671875" style="496" customWidth="1"/>
    <col min="8718" max="8718" width="2.33203125" style="496" customWidth="1"/>
    <col min="8719" max="8719" width="2.44140625" style="496" customWidth="1"/>
    <col min="8720" max="8720" width="5.6640625" style="496" customWidth="1"/>
    <col min="8721" max="8721" width="4.21875" style="496" customWidth="1"/>
    <col min="8722" max="8722" width="17.6640625" style="496" customWidth="1"/>
    <col min="8723" max="8723" width="12.6640625" style="496" customWidth="1"/>
    <col min="8724" max="8724" width="10.6640625" style="496" customWidth="1"/>
    <col min="8725" max="8725" width="12.109375" style="496" customWidth="1"/>
    <col min="8726" max="8956" width="9" style="496"/>
    <col min="8957" max="8957" width="4.6640625" style="496" customWidth="1"/>
    <col min="8958" max="8961" width="5.6640625" style="496" customWidth="1"/>
    <col min="8962" max="8964" width="2.6640625" style="496" customWidth="1"/>
    <col min="8965" max="8965" width="4.6640625" style="496" customWidth="1"/>
    <col min="8966" max="8968" width="6.6640625" style="496" customWidth="1"/>
    <col min="8969" max="8969" width="13.44140625" style="496" customWidth="1"/>
    <col min="8970" max="8971" width="13.77734375" style="496" customWidth="1"/>
    <col min="8972" max="8972" width="17.6640625" style="496" customWidth="1"/>
    <col min="8973" max="8973" width="3.88671875" style="496" customWidth="1"/>
    <col min="8974" max="8974" width="2.33203125" style="496" customWidth="1"/>
    <col min="8975" max="8975" width="2.44140625" style="496" customWidth="1"/>
    <col min="8976" max="8976" width="5.6640625" style="496" customWidth="1"/>
    <col min="8977" max="8977" width="4.21875" style="496" customWidth="1"/>
    <col min="8978" max="8978" width="17.6640625" style="496" customWidth="1"/>
    <col min="8979" max="8979" width="12.6640625" style="496" customWidth="1"/>
    <col min="8980" max="8980" width="10.6640625" style="496" customWidth="1"/>
    <col min="8981" max="8981" width="12.109375" style="496" customWidth="1"/>
    <col min="8982" max="9212" width="9" style="496"/>
    <col min="9213" max="9213" width="4.6640625" style="496" customWidth="1"/>
    <col min="9214" max="9217" width="5.6640625" style="496" customWidth="1"/>
    <col min="9218" max="9220" width="2.6640625" style="496" customWidth="1"/>
    <col min="9221" max="9221" width="4.6640625" style="496" customWidth="1"/>
    <col min="9222" max="9224" width="6.6640625" style="496" customWidth="1"/>
    <col min="9225" max="9225" width="13.44140625" style="496" customWidth="1"/>
    <col min="9226" max="9227" width="13.77734375" style="496" customWidth="1"/>
    <col min="9228" max="9228" width="17.6640625" style="496" customWidth="1"/>
    <col min="9229" max="9229" width="3.88671875" style="496" customWidth="1"/>
    <col min="9230" max="9230" width="2.33203125" style="496" customWidth="1"/>
    <col min="9231" max="9231" width="2.44140625" style="496" customWidth="1"/>
    <col min="9232" max="9232" width="5.6640625" style="496" customWidth="1"/>
    <col min="9233" max="9233" width="4.21875" style="496" customWidth="1"/>
    <col min="9234" max="9234" width="17.6640625" style="496" customWidth="1"/>
    <col min="9235" max="9235" width="12.6640625" style="496" customWidth="1"/>
    <col min="9236" max="9236" width="10.6640625" style="496" customWidth="1"/>
    <col min="9237" max="9237" width="12.109375" style="496" customWidth="1"/>
    <col min="9238" max="9468" width="9" style="496"/>
    <col min="9469" max="9469" width="4.6640625" style="496" customWidth="1"/>
    <col min="9470" max="9473" width="5.6640625" style="496" customWidth="1"/>
    <col min="9474" max="9476" width="2.6640625" style="496" customWidth="1"/>
    <col min="9477" max="9477" width="4.6640625" style="496" customWidth="1"/>
    <col min="9478" max="9480" width="6.6640625" style="496" customWidth="1"/>
    <col min="9481" max="9481" width="13.44140625" style="496" customWidth="1"/>
    <col min="9482" max="9483" width="13.77734375" style="496" customWidth="1"/>
    <col min="9484" max="9484" width="17.6640625" style="496" customWidth="1"/>
    <col min="9485" max="9485" width="3.88671875" style="496" customWidth="1"/>
    <col min="9486" max="9486" width="2.33203125" style="496" customWidth="1"/>
    <col min="9487" max="9487" width="2.44140625" style="496" customWidth="1"/>
    <col min="9488" max="9488" width="5.6640625" style="496" customWidth="1"/>
    <col min="9489" max="9489" width="4.21875" style="496" customWidth="1"/>
    <col min="9490" max="9490" width="17.6640625" style="496" customWidth="1"/>
    <col min="9491" max="9491" width="12.6640625" style="496" customWidth="1"/>
    <col min="9492" max="9492" width="10.6640625" style="496" customWidth="1"/>
    <col min="9493" max="9493" width="12.109375" style="496" customWidth="1"/>
    <col min="9494" max="9724" width="9" style="496"/>
    <col min="9725" max="9725" width="4.6640625" style="496" customWidth="1"/>
    <col min="9726" max="9729" width="5.6640625" style="496" customWidth="1"/>
    <col min="9730" max="9732" width="2.6640625" style="496" customWidth="1"/>
    <col min="9733" max="9733" width="4.6640625" style="496" customWidth="1"/>
    <col min="9734" max="9736" width="6.6640625" style="496" customWidth="1"/>
    <col min="9737" max="9737" width="13.44140625" style="496" customWidth="1"/>
    <col min="9738" max="9739" width="13.77734375" style="496" customWidth="1"/>
    <col min="9740" max="9740" width="17.6640625" style="496" customWidth="1"/>
    <col min="9741" max="9741" width="3.88671875" style="496" customWidth="1"/>
    <col min="9742" max="9742" width="2.33203125" style="496" customWidth="1"/>
    <col min="9743" max="9743" width="2.44140625" style="496" customWidth="1"/>
    <col min="9744" max="9744" width="5.6640625" style="496" customWidth="1"/>
    <col min="9745" max="9745" width="4.21875" style="496" customWidth="1"/>
    <col min="9746" max="9746" width="17.6640625" style="496" customWidth="1"/>
    <col min="9747" max="9747" width="12.6640625" style="496" customWidth="1"/>
    <col min="9748" max="9748" width="10.6640625" style="496" customWidth="1"/>
    <col min="9749" max="9749" width="12.109375" style="496" customWidth="1"/>
    <col min="9750" max="9980" width="9" style="496"/>
    <col min="9981" max="9981" width="4.6640625" style="496" customWidth="1"/>
    <col min="9982" max="9985" width="5.6640625" style="496" customWidth="1"/>
    <col min="9986" max="9988" width="2.6640625" style="496" customWidth="1"/>
    <col min="9989" max="9989" width="4.6640625" style="496" customWidth="1"/>
    <col min="9990" max="9992" width="6.6640625" style="496" customWidth="1"/>
    <col min="9993" max="9993" width="13.44140625" style="496" customWidth="1"/>
    <col min="9994" max="9995" width="13.77734375" style="496" customWidth="1"/>
    <col min="9996" max="9996" width="17.6640625" style="496" customWidth="1"/>
    <col min="9997" max="9997" width="3.88671875" style="496" customWidth="1"/>
    <col min="9998" max="9998" width="2.33203125" style="496" customWidth="1"/>
    <col min="9999" max="9999" width="2.44140625" style="496" customWidth="1"/>
    <col min="10000" max="10000" width="5.6640625" style="496" customWidth="1"/>
    <col min="10001" max="10001" width="4.21875" style="496" customWidth="1"/>
    <col min="10002" max="10002" width="17.6640625" style="496" customWidth="1"/>
    <col min="10003" max="10003" width="12.6640625" style="496" customWidth="1"/>
    <col min="10004" max="10004" width="10.6640625" style="496" customWidth="1"/>
    <col min="10005" max="10005" width="12.109375" style="496" customWidth="1"/>
    <col min="10006" max="10236" width="9" style="496"/>
    <col min="10237" max="10237" width="4.6640625" style="496" customWidth="1"/>
    <col min="10238" max="10241" width="5.6640625" style="496" customWidth="1"/>
    <col min="10242" max="10244" width="2.6640625" style="496" customWidth="1"/>
    <col min="10245" max="10245" width="4.6640625" style="496" customWidth="1"/>
    <col min="10246" max="10248" width="6.6640625" style="496" customWidth="1"/>
    <col min="10249" max="10249" width="13.44140625" style="496" customWidth="1"/>
    <col min="10250" max="10251" width="13.77734375" style="496" customWidth="1"/>
    <col min="10252" max="10252" width="17.6640625" style="496" customWidth="1"/>
    <col min="10253" max="10253" width="3.88671875" style="496" customWidth="1"/>
    <col min="10254" max="10254" width="2.33203125" style="496" customWidth="1"/>
    <col min="10255" max="10255" width="2.44140625" style="496" customWidth="1"/>
    <col min="10256" max="10256" width="5.6640625" style="496" customWidth="1"/>
    <col min="10257" max="10257" width="4.21875" style="496" customWidth="1"/>
    <col min="10258" max="10258" width="17.6640625" style="496" customWidth="1"/>
    <col min="10259" max="10259" width="12.6640625" style="496" customWidth="1"/>
    <col min="10260" max="10260" width="10.6640625" style="496" customWidth="1"/>
    <col min="10261" max="10261" width="12.109375" style="496" customWidth="1"/>
    <col min="10262" max="10492" width="9" style="496"/>
    <col min="10493" max="10493" width="4.6640625" style="496" customWidth="1"/>
    <col min="10494" max="10497" width="5.6640625" style="496" customWidth="1"/>
    <col min="10498" max="10500" width="2.6640625" style="496" customWidth="1"/>
    <col min="10501" max="10501" width="4.6640625" style="496" customWidth="1"/>
    <col min="10502" max="10504" width="6.6640625" style="496" customWidth="1"/>
    <col min="10505" max="10505" width="13.44140625" style="496" customWidth="1"/>
    <col min="10506" max="10507" width="13.77734375" style="496" customWidth="1"/>
    <col min="10508" max="10508" width="17.6640625" style="496" customWidth="1"/>
    <col min="10509" max="10509" width="3.88671875" style="496" customWidth="1"/>
    <col min="10510" max="10510" width="2.33203125" style="496" customWidth="1"/>
    <col min="10511" max="10511" width="2.44140625" style="496" customWidth="1"/>
    <col min="10512" max="10512" width="5.6640625" style="496" customWidth="1"/>
    <col min="10513" max="10513" width="4.21875" style="496" customWidth="1"/>
    <col min="10514" max="10514" width="17.6640625" style="496" customWidth="1"/>
    <col min="10515" max="10515" width="12.6640625" style="496" customWidth="1"/>
    <col min="10516" max="10516" width="10.6640625" style="496" customWidth="1"/>
    <col min="10517" max="10517" width="12.109375" style="496" customWidth="1"/>
    <col min="10518" max="10748" width="9" style="496"/>
    <col min="10749" max="10749" width="4.6640625" style="496" customWidth="1"/>
    <col min="10750" max="10753" width="5.6640625" style="496" customWidth="1"/>
    <col min="10754" max="10756" width="2.6640625" style="496" customWidth="1"/>
    <col min="10757" max="10757" width="4.6640625" style="496" customWidth="1"/>
    <col min="10758" max="10760" width="6.6640625" style="496" customWidth="1"/>
    <col min="10761" max="10761" width="13.44140625" style="496" customWidth="1"/>
    <col min="10762" max="10763" width="13.77734375" style="496" customWidth="1"/>
    <col min="10764" max="10764" width="17.6640625" style="496" customWidth="1"/>
    <col min="10765" max="10765" width="3.88671875" style="496" customWidth="1"/>
    <col min="10766" max="10766" width="2.33203125" style="496" customWidth="1"/>
    <col min="10767" max="10767" width="2.44140625" style="496" customWidth="1"/>
    <col min="10768" max="10768" width="5.6640625" style="496" customWidth="1"/>
    <col min="10769" max="10769" width="4.21875" style="496" customWidth="1"/>
    <col min="10770" max="10770" width="17.6640625" style="496" customWidth="1"/>
    <col min="10771" max="10771" width="12.6640625" style="496" customWidth="1"/>
    <col min="10772" max="10772" width="10.6640625" style="496" customWidth="1"/>
    <col min="10773" max="10773" width="12.109375" style="496" customWidth="1"/>
    <col min="10774" max="11004" width="9" style="496"/>
    <col min="11005" max="11005" width="4.6640625" style="496" customWidth="1"/>
    <col min="11006" max="11009" width="5.6640625" style="496" customWidth="1"/>
    <col min="11010" max="11012" width="2.6640625" style="496" customWidth="1"/>
    <col min="11013" max="11013" width="4.6640625" style="496" customWidth="1"/>
    <col min="11014" max="11016" width="6.6640625" style="496" customWidth="1"/>
    <col min="11017" max="11017" width="13.44140625" style="496" customWidth="1"/>
    <col min="11018" max="11019" width="13.77734375" style="496" customWidth="1"/>
    <col min="11020" max="11020" width="17.6640625" style="496" customWidth="1"/>
    <col min="11021" max="11021" width="3.88671875" style="496" customWidth="1"/>
    <col min="11022" max="11022" width="2.33203125" style="496" customWidth="1"/>
    <col min="11023" max="11023" width="2.44140625" style="496" customWidth="1"/>
    <col min="11024" max="11024" width="5.6640625" style="496" customWidth="1"/>
    <col min="11025" max="11025" width="4.21875" style="496" customWidth="1"/>
    <col min="11026" max="11026" width="17.6640625" style="496" customWidth="1"/>
    <col min="11027" max="11027" width="12.6640625" style="496" customWidth="1"/>
    <col min="11028" max="11028" width="10.6640625" style="496" customWidth="1"/>
    <col min="11029" max="11029" width="12.109375" style="496" customWidth="1"/>
    <col min="11030" max="11260" width="9" style="496"/>
    <col min="11261" max="11261" width="4.6640625" style="496" customWidth="1"/>
    <col min="11262" max="11265" width="5.6640625" style="496" customWidth="1"/>
    <col min="11266" max="11268" width="2.6640625" style="496" customWidth="1"/>
    <col min="11269" max="11269" width="4.6640625" style="496" customWidth="1"/>
    <col min="11270" max="11272" width="6.6640625" style="496" customWidth="1"/>
    <col min="11273" max="11273" width="13.44140625" style="496" customWidth="1"/>
    <col min="11274" max="11275" width="13.77734375" style="496" customWidth="1"/>
    <col min="11276" max="11276" width="17.6640625" style="496" customWidth="1"/>
    <col min="11277" max="11277" width="3.88671875" style="496" customWidth="1"/>
    <col min="11278" max="11278" width="2.33203125" style="496" customWidth="1"/>
    <col min="11279" max="11279" width="2.44140625" style="496" customWidth="1"/>
    <col min="11280" max="11280" width="5.6640625" style="496" customWidth="1"/>
    <col min="11281" max="11281" width="4.21875" style="496" customWidth="1"/>
    <col min="11282" max="11282" width="17.6640625" style="496" customWidth="1"/>
    <col min="11283" max="11283" width="12.6640625" style="496" customWidth="1"/>
    <col min="11284" max="11284" width="10.6640625" style="496" customWidth="1"/>
    <col min="11285" max="11285" width="12.109375" style="496" customWidth="1"/>
    <col min="11286" max="11516" width="9" style="496"/>
    <col min="11517" max="11517" width="4.6640625" style="496" customWidth="1"/>
    <col min="11518" max="11521" width="5.6640625" style="496" customWidth="1"/>
    <col min="11522" max="11524" width="2.6640625" style="496" customWidth="1"/>
    <col min="11525" max="11525" width="4.6640625" style="496" customWidth="1"/>
    <col min="11526" max="11528" width="6.6640625" style="496" customWidth="1"/>
    <col min="11529" max="11529" width="13.44140625" style="496" customWidth="1"/>
    <col min="11530" max="11531" width="13.77734375" style="496" customWidth="1"/>
    <col min="11532" max="11532" width="17.6640625" style="496" customWidth="1"/>
    <col min="11533" max="11533" width="3.88671875" style="496" customWidth="1"/>
    <col min="11534" max="11534" width="2.33203125" style="496" customWidth="1"/>
    <col min="11535" max="11535" width="2.44140625" style="496" customWidth="1"/>
    <col min="11536" max="11536" width="5.6640625" style="496" customWidth="1"/>
    <col min="11537" max="11537" width="4.21875" style="496" customWidth="1"/>
    <col min="11538" max="11538" width="17.6640625" style="496" customWidth="1"/>
    <col min="11539" max="11539" width="12.6640625" style="496" customWidth="1"/>
    <col min="11540" max="11540" width="10.6640625" style="496" customWidth="1"/>
    <col min="11541" max="11541" width="12.109375" style="496" customWidth="1"/>
    <col min="11542" max="11772" width="9" style="496"/>
    <col min="11773" max="11773" width="4.6640625" style="496" customWidth="1"/>
    <col min="11774" max="11777" width="5.6640625" style="496" customWidth="1"/>
    <col min="11778" max="11780" width="2.6640625" style="496" customWidth="1"/>
    <col min="11781" max="11781" width="4.6640625" style="496" customWidth="1"/>
    <col min="11782" max="11784" width="6.6640625" style="496" customWidth="1"/>
    <col min="11785" max="11785" width="13.44140625" style="496" customWidth="1"/>
    <col min="11786" max="11787" width="13.77734375" style="496" customWidth="1"/>
    <col min="11788" max="11788" width="17.6640625" style="496" customWidth="1"/>
    <col min="11789" max="11789" width="3.88671875" style="496" customWidth="1"/>
    <col min="11790" max="11790" width="2.33203125" style="496" customWidth="1"/>
    <col min="11791" max="11791" width="2.44140625" style="496" customWidth="1"/>
    <col min="11792" max="11792" width="5.6640625" style="496" customWidth="1"/>
    <col min="11793" max="11793" width="4.21875" style="496" customWidth="1"/>
    <col min="11794" max="11794" width="17.6640625" style="496" customWidth="1"/>
    <col min="11795" max="11795" width="12.6640625" style="496" customWidth="1"/>
    <col min="11796" max="11796" width="10.6640625" style="496" customWidth="1"/>
    <col min="11797" max="11797" width="12.109375" style="496" customWidth="1"/>
    <col min="11798" max="12028" width="9" style="496"/>
    <col min="12029" max="12029" width="4.6640625" style="496" customWidth="1"/>
    <col min="12030" max="12033" width="5.6640625" style="496" customWidth="1"/>
    <col min="12034" max="12036" width="2.6640625" style="496" customWidth="1"/>
    <col min="12037" max="12037" width="4.6640625" style="496" customWidth="1"/>
    <col min="12038" max="12040" width="6.6640625" style="496" customWidth="1"/>
    <col min="12041" max="12041" width="13.44140625" style="496" customWidth="1"/>
    <col min="12042" max="12043" width="13.77734375" style="496" customWidth="1"/>
    <col min="12044" max="12044" width="17.6640625" style="496" customWidth="1"/>
    <col min="12045" max="12045" width="3.88671875" style="496" customWidth="1"/>
    <col min="12046" max="12046" width="2.33203125" style="496" customWidth="1"/>
    <col min="12047" max="12047" width="2.44140625" style="496" customWidth="1"/>
    <col min="12048" max="12048" width="5.6640625" style="496" customWidth="1"/>
    <col min="12049" max="12049" width="4.21875" style="496" customWidth="1"/>
    <col min="12050" max="12050" width="17.6640625" style="496" customWidth="1"/>
    <col min="12051" max="12051" width="12.6640625" style="496" customWidth="1"/>
    <col min="12052" max="12052" width="10.6640625" style="496" customWidth="1"/>
    <col min="12053" max="12053" width="12.109375" style="496" customWidth="1"/>
    <col min="12054" max="12284" width="9" style="496"/>
    <col min="12285" max="12285" width="4.6640625" style="496" customWidth="1"/>
    <col min="12286" max="12289" width="5.6640625" style="496" customWidth="1"/>
    <col min="12290" max="12292" width="2.6640625" style="496" customWidth="1"/>
    <col min="12293" max="12293" width="4.6640625" style="496" customWidth="1"/>
    <col min="12294" max="12296" width="6.6640625" style="496" customWidth="1"/>
    <col min="12297" max="12297" width="13.44140625" style="496" customWidth="1"/>
    <col min="12298" max="12299" width="13.77734375" style="496" customWidth="1"/>
    <col min="12300" max="12300" width="17.6640625" style="496" customWidth="1"/>
    <col min="12301" max="12301" width="3.88671875" style="496" customWidth="1"/>
    <col min="12302" max="12302" width="2.33203125" style="496" customWidth="1"/>
    <col min="12303" max="12303" width="2.44140625" style="496" customWidth="1"/>
    <col min="12304" max="12304" width="5.6640625" style="496" customWidth="1"/>
    <col min="12305" max="12305" width="4.21875" style="496" customWidth="1"/>
    <col min="12306" max="12306" width="17.6640625" style="496" customWidth="1"/>
    <col min="12307" max="12307" width="12.6640625" style="496" customWidth="1"/>
    <col min="12308" max="12308" width="10.6640625" style="496" customWidth="1"/>
    <col min="12309" max="12309" width="12.109375" style="496" customWidth="1"/>
    <col min="12310" max="12540" width="9" style="496"/>
    <col min="12541" max="12541" width="4.6640625" style="496" customWidth="1"/>
    <col min="12542" max="12545" width="5.6640625" style="496" customWidth="1"/>
    <col min="12546" max="12548" width="2.6640625" style="496" customWidth="1"/>
    <col min="12549" max="12549" width="4.6640625" style="496" customWidth="1"/>
    <col min="12550" max="12552" width="6.6640625" style="496" customWidth="1"/>
    <col min="12553" max="12553" width="13.44140625" style="496" customWidth="1"/>
    <col min="12554" max="12555" width="13.77734375" style="496" customWidth="1"/>
    <col min="12556" max="12556" width="17.6640625" style="496" customWidth="1"/>
    <col min="12557" max="12557" width="3.88671875" style="496" customWidth="1"/>
    <col min="12558" max="12558" width="2.33203125" style="496" customWidth="1"/>
    <col min="12559" max="12559" width="2.44140625" style="496" customWidth="1"/>
    <col min="12560" max="12560" width="5.6640625" style="496" customWidth="1"/>
    <col min="12561" max="12561" width="4.21875" style="496" customWidth="1"/>
    <col min="12562" max="12562" width="17.6640625" style="496" customWidth="1"/>
    <col min="12563" max="12563" width="12.6640625" style="496" customWidth="1"/>
    <col min="12564" max="12564" width="10.6640625" style="496" customWidth="1"/>
    <col min="12565" max="12565" width="12.109375" style="496" customWidth="1"/>
    <col min="12566" max="12796" width="9" style="496"/>
    <col min="12797" max="12797" width="4.6640625" style="496" customWidth="1"/>
    <col min="12798" max="12801" width="5.6640625" style="496" customWidth="1"/>
    <col min="12802" max="12804" width="2.6640625" style="496" customWidth="1"/>
    <col min="12805" max="12805" width="4.6640625" style="496" customWidth="1"/>
    <col min="12806" max="12808" width="6.6640625" style="496" customWidth="1"/>
    <col min="12809" max="12809" width="13.44140625" style="496" customWidth="1"/>
    <col min="12810" max="12811" width="13.77734375" style="496" customWidth="1"/>
    <col min="12812" max="12812" width="17.6640625" style="496" customWidth="1"/>
    <col min="12813" max="12813" width="3.88671875" style="496" customWidth="1"/>
    <col min="12814" max="12814" width="2.33203125" style="496" customWidth="1"/>
    <col min="12815" max="12815" width="2.44140625" style="496" customWidth="1"/>
    <col min="12816" max="12816" width="5.6640625" style="496" customWidth="1"/>
    <col min="12817" max="12817" width="4.21875" style="496" customWidth="1"/>
    <col min="12818" max="12818" width="17.6640625" style="496" customWidth="1"/>
    <col min="12819" max="12819" width="12.6640625" style="496" customWidth="1"/>
    <col min="12820" max="12820" width="10.6640625" style="496" customWidth="1"/>
    <col min="12821" max="12821" width="12.109375" style="496" customWidth="1"/>
    <col min="12822" max="13052" width="9" style="496"/>
    <col min="13053" max="13053" width="4.6640625" style="496" customWidth="1"/>
    <col min="13054" max="13057" width="5.6640625" style="496" customWidth="1"/>
    <col min="13058" max="13060" width="2.6640625" style="496" customWidth="1"/>
    <col min="13061" max="13061" width="4.6640625" style="496" customWidth="1"/>
    <col min="13062" max="13064" width="6.6640625" style="496" customWidth="1"/>
    <col min="13065" max="13065" width="13.44140625" style="496" customWidth="1"/>
    <col min="13066" max="13067" width="13.77734375" style="496" customWidth="1"/>
    <col min="13068" max="13068" width="17.6640625" style="496" customWidth="1"/>
    <col min="13069" max="13069" width="3.88671875" style="496" customWidth="1"/>
    <col min="13070" max="13070" width="2.33203125" style="496" customWidth="1"/>
    <col min="13071" max="13071" width="2.44140625" style="496" customWidth="1"/>
    <col min="13072" max="13072" width="5.6640625" style="496" customWidth="1"/>
    <col min="13073" max="13073" width="4.21875" style="496" customWidth="1"/>
    <col min="13074" max="13074" width="17.6640625" style="496" customWidth="1"/>
    <col min="13075" max="13075" width="12.6640625" style="496" customWidth="1"/>
    <col min="13076" max="13076" width="10.6640625" style="496" customWidth="1"/>
    <col min="13077" max="13077" width="12.109375" style="496" customWidth="1"/>
    <col min="13078" max="13308" width="9" style="496"/>
    <col min="13309" max="13309" width="4.6640625" style="496" customWidth="1"/>
    <col min="13310" max="13313" width="5.6640625" style="496" customWidth="1"/>
    <col min="13314" max="13316" width="2.6640625" style="496" customWidth="1"/>
    <col min="13317" max="13317" width="4.6640625" style="496" customWidth="1"/>
    <col min="13318" max="13320" width="6.6640625" style="496" customWidth="1"/>
    <col min="13321" max="13321" width="13.44140625" style="496" customWidth="1"/>
    <col min="13322" max="13323" width="13.77734375" style="496" customWidth="1"/>
    <col min="13324" max="13324" width="17.6640625" style="496" customWidth="1"/>
    <col min="13325" max="13325" width="3.88671875" style="496" customWidth="1"/>
    <col min="13326" max="13326" width="2.33203125" style="496" customWidth="1"/>
    <col min="13327" max="13327" width="2.44140625" style="496" customWidth="1"/>
    <col min="13328" max="13328" width="5.6640625" style="496" customWidth="1"/>
    <col min="13329" max="13329" width="4.21875" style="496" customWidth="1"/>
    <col min="13330" max="13330" width="17.6640625" style="496" customWidth="1"/>
    <col min="13331" max="13331" width="12.6640625" style="496" customWidth="1"/>
    <col min="13332" max="13332" width="10.6640625" style="496" customWidth="1"/>
    <col min="13333" max="13333" width="12.109375" style="496" customWidth="1"/>
    <col min="13334" max="13564" width="9" style="496"/>
    <col min="13565" max="13565" width="4.6640625" style="496" customWidth="1"/>
    <col min="13566" max="13569" width="5.6640625" style="496" customWidth="1"/>
    <col min="13570" max="13572" width="2.6640625" style="496" customWidth="1"/>
    <col min="13573" max="13573" width="4.6640625" style="496" customWidth="1"/>
    <col min="13574" max="13576" width="6.6640625" style="496" customWidth="1"/>
    <col min="13577" max="13577" width="13.44140625" style="496" customWidth="1"/>
    <col min="13578" max="13579" width="13.77734375" style="496" customWidth="1"/>
    <col min="13580" max="13580" width="17.6640625" style="496" customWidth="1"/>
    <col min="13581" max="13581" width="3.88671875" style="496" customWidth="1"/>
    <col min="13582" max="13582" width="2.33203125" style="496" customWidth="1"/>
    <col min="13583" max="13583" width="2.44140625" style="496" customWidth="1"/>
    <col min="13584" max="13584" width="5.6640625" style="496" customWidth="1"/>
    <col min="13585" max="13585" width="4.21875" style="496" customWidth="1"/>
    <col min="13586" max="13586" width="17.6640625" style="496" customWidth="1"/>
    <col min="13587" max="13587" width="12.6640625" style="496" customWidth="1"/>
    <col min="13588" max="13588" width="10.6640625" style="496" customWidth="1"/>
    <col min="13589" max="13589" width="12.109375" style="496" customWidth="1"/>
    <col min="13590" max="13820" width="9" style="496"/>
    <col min="13821" max="13821" width="4.6640625" style="496" customWidth="1"/>
    <col min="13822" max="13825" width="5.6640625" style="496" customWidth="1"/>
    <col min="13826" max="13828" width="2.6640625" style="496" customWidth="1"/>
    <col min="13829" max="13829" width="4.6640625" style="496" customWidth="1"/>
    <col min="13830" max="13832" width="6.6640625" style="496" customWidth="1"/>
    <col min="13833" max="13833" width="13.44140625" style="496" customWidth="1"/>
    <col min="13834" max="13835" width="13.77734375" style="496" customWidth="1"/>
    <col min="13836" max="13836" width="17.6640625" style="496" customWidth="1"/>
    <col min="13837" max="13837" width="3.88671875" style="496" customWidth="1"/>
    <col min="13838" max="13838" width="2.33203125" style="496" customWidth="1"/>
    <col min="13839" max="13839" width="2.44140625" style="496" customWidth="1"/>
    <col min="13840" max="13840" width="5.6640625" style="496" customWidth="1"/>
    <col min="13841" max="13841" width="4.21875" style="496" customWidth="1"/>
    <col min="13842" max="13842" width="17.6640625" style="496" customWidth="1"/>
    <col min="13843" max="13843" width="12.6640625" style="496" customWidth="1"/>
    <col min="13844" max="13844" width="10.6640625" style="496" customWidth="1"/>
    <col min="13845" max="13845" width="12.109375" style="496" customWidth="1"/>
    <col min="13846" max="14076" width="9" style="496"/>
    <col min="14077" max="14077" width="4.6640625" style="496" customWidth="1"/>
    <col min="14078" max="14081" width="5.6640625" style="496" customWidth="1"/>
    <col min="14082" max="14084" width="2.6640625" style="496" customWidth="1"/>
    <col min="14085" max="14085" width="4.6640625" style="496" customWidth="1"/>
    <col min="14086" max="14088" width="6.6640625" style="496" customWidth="1"/>
    <col min="14089" max="14089" width="13.44140625" style="496" customWidth="1"/>
    <col min="14090" max="14091" width="13.77734375" style="496" customWidth="1"/>
    <col min="14092" max="14092" width="17.6640625" style="496" customWidth="1"/>
    <col min="14093" max="14093" width="3.88671875" style="496" customWidth="1"/>
    <col min="14094" max="14094" width="2.33203125" style="496" customWidth="1"/>
    <col min="14095" max="14095" width="2.44140625" style="496" customWidth="1"/>
    <col min="14096" max="14096" width="5.6640625" style="496" customWidth="1"/>
    <col min="14097" max="14097" width="4.21875" style="496" customWidth="1"/>
    <col min="14098" max="14098" width="17.6640625" style="496" customWidth="1"/>
    <col min="14099" max="14099" width="12.6640625" style="496" customWidth="1"/>
    <col min="14100" max="14100" width="10.6640625" style="496" customWidth="1"/>
    <col min="14101" max="14101" width="12.109375" style="496" customWidth="1"/>
    <col min="14102" max="14332" width="9" style="496"/>
    <col min="14333" max="14333" width="4.6640625" style="496" customWidth="1"/>
    <col min="14334" max="14337" width="5.6640625" style="496" customWidth="1"/>
    <col min="14338" max="14340" width="2.6640625" style="496" customWidth="1"/>
    <col min="14341" max="14341" width="4.6640625" style="496" customWidth="1"/>
    <col min="14342" max="14344" width="6.6640625" style="496" customWidth="1"/>
    <col min="14345" max="14345" width="13.44140625" style="496" customWidth="1"/>
    <col min="14346" max="14347" width="13.77734375" style="496" customWidth="1"/>
    <col min="14348" max="14348" width="17.6640625" style="496" customWidth="1"/>
    <col min="14349" max="14349" width="3.88671875" style="496" customWidth="1"/>
    <col min="14350" max="14350" width="2.33203125" style="496" customWidth="1"/>
    <col min="14351" max="14351" width="2.44140625" style="496" customWidth="1"/>
    <col min="14352" max="14352" width="5.6640625" style="496" customWidth="1"/>
    <col min="14353" max="14353" width="4.21875" style="496" customWidth="1"/>
    <col min="14354" max="14354" width="17.6640625" style="496" customWidth="1"/>
    <col min="14355" max="14355" width="12.6640625" style="496" customWidth="1"/>
    <col min="14356" max="14356" width="10.6640625" style="496" customWidth="1"/>
    <col min="14357" max="14357" width="12.109375" style="496" customWidth="1"/>
    <col min="14358" max="14588" width="9" style="496"/>
    <col min="14589" max="14589" width="4.6640625" style="496" customWidth="1"/>
    <col min="14590" max="14593" width="5.6640625" style="496" customWidth="1"/>
    <col min="14594" max="14596" width="2.6640625" style="496" customWidth="1"/>
    <col min="14597" max="14597" width="4.6640625" style="496" customWidth="1"/>
    <col min="14598" max="14600" width="6.6640625" style="496" customWidth="1"/>
    <col min="14601" max="14601" width="13.44140625" style="496" customWidth="1"/>
    <col min="14602" max="14603" width="13.77734375" style="496" customWidth="1"/>
    <col min="14604" max="14604" width="17.6640625" style="496" customWidth="1"/>
    <col min="14605" max="14605" width="3.88671875" style="496" customWidth="1"/>
    <col min="14606" max="14606" width="2.33203125" style="496" customWidth="1"/>
    <col min="14607" max="14607" width="2.44140625" style="496" customWidth="1"/>
    <col min="14608" max="14608" width="5.6640625" style="496" customWidth="1"/>
    <col min="14609" max="14609" width="4.21875" style="496" customWidth="1"/>
    <col min="14610" max="14610" width="17.6640625" style="496" customWidth="1"/>
    <col min="14611" max="14611" width="12.6640625" style="496" customWidth="1"/>
    <col min="14612" max="14612" width="10.6640625" style="496" customWidth="1"/>
    <col min="14613" max="14613" width="12.109375" style="496" customWidth="1"/>
    <col min="14614" max="14844" width="9" style="496"/>
    <col min="14845" max="14845" width="4.6640625" style="496" customWidth="1"/>
    <col min="14846" max="14849" width="5.6640625" style="496" customWidth="1"/>
    <col min="14850" max="14852" width="2.6640625" style="496" customWidth="1"/>
    <col min="14853" max="14853" width="4.6640625" style="496" customWidth="1"/>
    <col min="14854" max="14856" width="6.6640625" style="496" customWidth="1"/>
    <col min="14857" max="14857" width="13.44140625" style="496" customWidth="1"/>
    <col min="14858" max="14859" width="13.77734375" style="496" customWidth="1"/>
    <col min="14860" max="14860" width="17.6640625" style="496" customWidth="1"/>
    <col min="14861" max="14861" width="3.88671875" style="496" customWidth="1"/>
    <col min="14862" max="14862" width="2.33203125" style="496" customWidth="1"/>
    <col min="14863" max="14863" width="2.44140625" style="496" customWidth="1"/>
    <col min="14864" max="14864" width="5.6640625" style="496" customWidth="1"/>
    <col min="14865" max="14865" width="4.21875" style="496" customWidth="1"/>
    <col min="14866" max="14866" width="17.6640625" style="496" customWidth="1"/>
    <col min="14867" max="14867" width="12.6640625" style="496" customWidth="1"/>
    <col min="14868" max="14868" width="10.6640625" style="496" customWidth="1"/>
    <col min="14869" max="14869" width="12.109375" style="496" customWidth="1"/>
    <col min="14870" max="15100" width="9" style="496"/>
    <col min="15101" max="15101" width="4.6640625" style="496" customWidth="1"/>
    <col min="15102" max="15105" width="5.6640625" style="496" customWidth="1"/>
    <col min="15106" max="15108" width="2.6640625" style="496" customWidth="1"/>
    <col min="15109" max="15109" width="4.6640625" style="496" customWidth="1"/>
    <col min="15110" max="15112" width="6.6640625" style="496" customWidth="1"/>
    <col min="15113" max="15113" width="13.44140625" style="496" customWidth="1"/>
    <col min="15114" max="15115" width="13.77734375" style="496" customWidth="1"/>
    <col min="15116" max="15116" width="17.6640625" style="496" customWidth="1"/>
    <col min="15117" max="15117" width="3.88671875" style="496" customWidth="1"/>
    <col min="15118" max="15118" width="2.33203125" style="496" customWidth="1"/>
    <col min="15119" max="15119" width="2.44140625" style="496" customWidth="1"/>
    <col min="15120" max="15120" width="5.6640625" style="496" customWidth="1"/>
    <col min="15121" max="15121" width="4.21875" style="496" customWidth="1"/>
    <col min="15122" max="15122" width="17.6640625" style="496" customWidth="1"/>
    <col min="15123" max="15123" width="12.6640625" style="496" customWidth="1"/>
    <col min="15124" max="15124" width="10.6640625" style="496" customWidth="1"/>
    <col min="15125" max="15125" width="12.109375" style="496" customWidth="1"/>
    <col min="15126" max="15356" width="9" style="496"/>
    <col min="15357" max="15357" width="4.6640625" style="496" customWidth="1"/>
    <col min="15358" max="15361" width="5.6640625" style="496" customWidth="1"/>
    <col min="15362" max="15364" width="2.6640625" style="496" customWidth="1"/>
    <col min="15365" max="15365" width="4.6640625" style="496" customWidth="1"/>
    <col min="15366" max="15368" width="6.6640625" style="496" customWidth="1"/>
    <col min="15369" max="15369" width="13.44140625" style="496" customWidth="1"/>
    <col min="15370" max="15371" width="13.77734375" style="496" customWidth="1"/>
    <col min="15372" max="15372" width="17.6640625" style="496" customWidth="1"/>
    <col min="15373" max="15373" width="3.88671875" style="496" customWidth="1"/>
    <col min="15374" max="15374" width="2.33203125" style="496" customWidth="1"/>
    <col min="15375" max="15375" width="2.44140625" style="496" customWidth="1"/>
    <col min="15376" max="15376" width="5.6640625" style="496" customWidth="1"/>
    <col min="15377" max="15377" width="4.21875" style="496" customWidth="1"/>
    <col min="15378" max="15378" width="17.6640625" style="496" customWidth="1"/>
    <col min="15379" max="15379" width="12.6640625" style="496" customWidth="1"/>
    <col min="15380" max="15380" width="10.6640625" style="496" customWidth="1"/>
    <col min="15381" max="15381" width="12.109375" style="496" customWidth="1"/>
    <col min="15382" max="15612" width="9" style="496"/>
    <col min="15613" max="15613" width="4.6640625" style="496" customWidth="1"/>
    <col min="15614" max="15617" width="5.6640625" style="496" customWidth="1"/>
    <col min="15618" max="15620" width="2.6640625" style="496" customWidth="1"/>
    <col min="15621" max="15621" width="4.6640625" style="496" customWidth="1"/>
    <col min="15622" max="15624" width="6.6640625" style="496" customWidth="1"/>
    <col min="15625" max="15625" width="13.44140625" style="496" customWidth="1"/>
    <col min="15626" max="15627" width="13.77734375" style="496" customWidth="1"/>
    <col min="15628" max="15628" width="17.6640625" style="496" customWidth="1"/>
    <col min="15629" max="15629" width="3.88671875" style="496" customWidth="1"/>
    <col min="15630" max="15630" width="2.33203125" style="496" customWidth="1"/>
    <col min="15631" max="15631" width="2.44140625" style="496" customWidth="1"/>
    <col min="15632" max="15632" width="5.6640625" style="496" customWidth="1"/>
    <col min="15633" max="15633" width="4.21875" style="496" customWidth="1"/>
    <col min="15634" max="15634" width="17.6640625" style="496" customWidth="1"/>
    <col min="15635" max="15635" width="12.6640625" style="496" customWidth="1"/>
    <col min="15636" max="15636" width="10.6640625" style="496" customWidth="1"/>
    <col min="15637" max="15637" width="12.109375" style="496" customWidth="1"/>
    <col min="15638" max="15868" width="9" style="496"/>
    <col min="15869" max="15869" width="4.6640625" style="496" customWidth="1"/>
    <col min="15870" max="15873" width="5.6640625" style="496" customWidth="1"/>
    <col min="15874" max="15876" width="2.6640625" style="496" customWidth="1"/>
    <col min="15877" max="15877" width="4.6640625" style="496" customWidth="1"/>
    <col min="15878" max="15880" width="6.6640625" style="496" customWidth="1"/>
    <col min="15881" max="15881" width="13.44140625" style="496" customWidth="1"/>
    <col min="15882" max="15883" width="13.77734375" style="496" customWidth="1"/>
    <col min="15884" max="15884" width="17.6640625" style="496" customWidth="1"/>
    <col min="15885" max="15885" width="3.88671875" style="496" customWidth="1"/>
    <col min="15886" max="15886" width="2.33203125" style="496" customWidth="1"/>
    <col min="15887" max="15887" width="2.44140625" style="496" customWidth="1"/>
    <col min="15888" max="15888" width="5.6640625" style="496" customWidth="1"/>
    <col min="15889" max="15889" width="4.21875" style="496" customWidth="1"/>
    <col min="15890" max="15890" width="17.6640625" style="496" customWidth="1"/>
    <col min="15891" max="15891" width="12.6640625" style="496" customWidth="1"/>
    <col min="15892" max="15892" width="10.6640625" style="496" customWidth="1"/>
    <col min="15893" max="15893" width="12.109375" style="496" customWidth="1"/>
    <col min="15894" max="16124" width="9" style="496"/>
    <col min="16125" max="16125" width="4.6640625" style="496" customWidth="1"/>
    <col min="16126" max="16129" width="5.6640625" style="496" customWidth="1"/>
    <col min="16130" max="16132" width="2.6640625" style="496" customWidth="1"/>
    <col min="16133" max="16133" width="4.6640625" style="496" customWidth="1"/>
    <col min="16134" max="16136" width="6.6640625" style="496" customWidth="1"/>
    <col min="16137" max="16137" width="13.44140625" style="496" customWidth="1"/>
    <col min="16138" max="16139" width="13.77734375" style="496" customWidth="1"/>
    <col min="16140" max="16140" width="17.6640625" style="496" customWidth="1"/>
    <col min="16141" max="16141" width="3.88671875" style="496" customWidth="1"/>
    <col min="16142" max="16142" width="2.33203125" style="496" customWidth="1"/>
    <col min="16143" max="16143" width="2.44140625" style="496" customWidth="1"/>
    <col min="16144" max="16144" width="5.6640625" style="496" customWidth="1"/>
    <col min="16145" max="16145" width="4.21875" style="496" customWidth="1"/>
    <col min="16146" max="16146" width="17.6640625" style="496" customWidth="1"/>
    <col min="16147" max="16147" width="12.6640625" style="496" customWidth="1"/>
    <col min="16148" max="16148" width="10.6640625" style="496" customWidth="1"/>
    <col min="16149" max="16149" width="12.109375" style="496" customWidth="1"/>
    <col min="16150" max="16384" width="9" style="496"/>
  </cols>
  <sheetData>
    <row r="1" spans="1:21" ht="24" customHeight="1">
      <c r="A1" s="493"/>
      <c r="B1" s="493"/>
      <c r="C1" s="493"/>
      <c r="D1" s="493"/>
      <c r="E1" s="493"/>
      <c r="F1" s="493"/>
      <c r="G1" s="493"/>
      <c r="H1" s="493"/>
      <c r="I1" s="493"/>
      <c r="J1" s="493"/>
      <c r="K1" s="493"/>
      <c r="L1" s="493"/>
      <c r="M1" s="1783" t="s">
        <v>500</v>
      </c>
      <c r="N1" s="1783"/>
      <c r="O1" s="1783"/>
      <c r="P1" s="1783"/>
      <c r="Q1" s="1783"/>
      <c r="R1" s="494"/>
      <c r="S1" s="494"/>
      <c r="T1" s="494"/>
      <c r="U1" s="495"/>
    </row>
    <row r="2" spans="1:21" ht="15" customHeight="1">
      <c r="A2" s="494"/>
      <c r="B2" s="494"/>
      <c r="C2" s="494"/>
      <c r="D2" s="494"/>
      <c r="E2" s="494"/>
      <c r="F2" s="494"/>
      <c r="G2" s="494"/>
      <c r="H2" s="494"/>
      <c r="I2" s="494"/>
      <c r="J2" s="494"/>
      <c r="K2" s="494"/>
      <c r="L2" s="497"/>
      <c r="M2" s="1784" t="s">
        <v>501</v>
      </c>
      <c r="N2" s="1784"/>
      <c r="O2" s="1784"/>
      <c r="P2" s="1784"/>
      <c r="Q2" s="1784"/>
      <c r="R2" s="1785" t="s">
        <v>502</v>
      </c>
      <c r="S2" s="1787"/>
      <c r="T2" s="1788"/>
    </row>
    <row r="3" spans="1:21" ht="31.5" customHeight="1">
      <c r="A3" s="1784" t="s">
        <v>503</v>
      </c>
      <c r="B3" s="1784"/>
      <c r="C3" s="1784"/>
      <c r="D3" s="1791"/>
      <c r="E3" s="1791"/>
      <c r="F3" s="1791"/>
      <c r="G3" s="1791"/>
      <c r="H3" s="1791"/>
      <c r="I3" s="1791"/>
      <c r="J3" s="498"/>
      <c r="K3" s="499"/>
      <c r="L3" s="499"/>
      <c r="M3" s="499"/>
      <c r="N3" s="494"/>
      <c r="O3" s="494"/>
      <c r="P3" s="494"/>
      <c r="Q3" s="497"/>
      <c r="R3" s="1786"/>
      <c r="S3" s="1789"/>
      <c r="T3" s="1790"/>
    </row>
    <row r="4" spans="1:21" ht="24" customHeight="1">
      <c r="A4" s="1777" t="s">
        <v>504</v>
      </c>
      <c r="B4" s="1777"/>
      <c r="C4" s="1777"/>
      <c r="D4" s="1778"/>
      <c r="E4" s="1778"/>
      <c r="F4" s="1778"/>
      <c r="G4" s="1778"/>
      <c r="H4" s="1778"/>
      <c r="I4" s="1778"/>
      <c r="J4" s="500"/>
      <c r="K4" s="499"/>
      <c r="L4" s="499"/>
      <c r="M4" s="499"/>
      <c r="N4" s="494"/>
      <c r="O4" s="494"/>
      <c r="P4" s="494"/>
      <c r="Q4" s="494"/>
      <c r="R4" s="1779" t="s">
        <v>505</v>
      </c>
      <c r="S4" s="1780"/>
      <c r="T4" s="1780"/>
    </row>
    <row r="5" spans="1:21" ht="7.5" customHeight="1">
      <c r="A5" s="501"/>
      <c r="B5" s="501"/>
      <c r="C5" s="501"/>
      <c r="D5" s="501"/>
      <c r="E5" s="501"/>
      <c r="F5" s="501"/>
      <c r="G5" s="501"/>
      <c r="H5" s="502"/>
      <c r="I5" s="502"/>
      <c r="J5" s="503"/>
      <c r="K5" s="499"/>
      <c r="L5" s="499"/>
      <c r="M5" s="499"/>
      <c r="N5" s="494"/>
      <c r="O5" s="494"/>
      <c r="P5" s="494"/>
      <c r="Q5" s="494"/>
      <c r="R5" s="504"/>
      <c r="S5" s="500"/>
      <c r="T5" s="500"/>
    </row>
    <row r="6" spans="1:21" ht="27" customHeight="1">
      <c r="A6" s="1781" t="s">
        <v>506</v>
      </c>
      <c r="B6" s="1781"/>
      <c r="C6" s="1781"/>
      <c r="D6" s="1781"/>
      <c r="E6" s="1781"/>
      <c r="F6" s="1781"/>
      <c r="G6" s="1781"/>
      <c r="H6" s="1781"/>
      <c r="I6" s="1781"/>
      <c r="J6" s="1781"/>
      <c r="K6" s="1781"/>
      <c r="L6" s="1781"/>
      <c r="M6" s="1781"/>
      <c r="N6" s="497"/>
      <c r="O6" s="505" t="s">
        <v>507</v>
      </c>
      <c r="P6" s="1782"/>
      <c r="Q6" s="1782"/>
      <c r="R6" s="505" t="s">
        <v>508</v>
      </c>
      <c r="S6" s="1782"/>
      <c r="T6" s="1782"/>
    </row>
    <row r="7" spans="1:21" s="511" customFormat="1" ht="7.5" customHeight="1">
      <c r="A7" s="506"/>
      <c r="B7" s="507"/>
      <c r="C7" s="507"/>
      <c r="D7" s="507"/>
      <c r="E7" s="507"/>
      <c r="F7" s="507"/>
      <c r="G7" s="507"/>
      <c r="H7" s="507"/>
      <c r="I7" s="507"/>
      <c r="J7" s="508"/>
      <c r="K7" s="508"/>
      <c r="L7" s="508"/>
      <c r="M7" s="509"/>
      <c r="N7" s="510"/>
      <c r="O7" s="509"/>
      <c r="P7" s="509"/>
      <c r="Q7" s="509"/>
      <c r="R7" s="510"/>
      <c r="S7" s="509"/>
      <c r="T7" s="509"/>
    </row>
    <row r="8" spans="1:21" ht="9.9" customHeight="1">
      <c r="A8" s="1878" t="s">
        <v>509</v>
      </c>
      <c r="B8" s="1826" t="s">
        <v>510</v>
      </c>
      <c r="C8" s="1795"/>
      <c r="D8" s="1795"/>
      <c r="E8" s="1796"/>
      <c r="F8" s="1828" t="s">
        <v>511</v>
      </c>
      <c r="G8" s="1829"/>
      <c r="H8" s="1830"/>
      <c r="I8" s="1838" t="s">
        <v>512</v>
      </c>
      <c r="J8" s="1826" t="s">
        <v>513</v>
      </c>
      <c r="K8" s="1795"/>
      <c r="L8" s="1796"/>
      <c r="M8" s="1841" t="s">
        <v>446</v>
      </c>
      <c r="N8" s="1842"/>
      <c r="O8" s="1792" t="s">
        <v>514</v>
      </c>
      <c r="P8" s="1794" t="s">
        <v>515</v>
      </c>
      <c r="Q8" s="1795"/>
      <c r="R8" s="1796"/>
      <c r="S8" s="1803" t="s">
        <v>516</v>
      </c>
      <c r="T8" s="1804"/>
    </row>
    <row r="9" spans="1:21" ht="9.9" customHeight="1">
      <c r="A9" s="1879"/>
      <c r="B9" s="1827"/>
      <c r="C9" s="1798"/>
      <c r="D9" s="1798"/>
      <c r="E9" s="1799"/>
      <c r="F9" s="1831"/>
      <c r="G9" s="1832"/>
      <c r="H9" s="1833"/>
      <c r="I9" s="1839"/>
      <c r="J9" s="1827"/>
      <c r="K9" s="1798"/>
      <c r="L9" s="1799"/>
      <c r="M9" s="1800"/>
      <c r="N9" s="1814"/>
      <c r="O9" s="1793"/>
      <c r="P9" s="1797"/>
      <c r="Q9" s="1798"/>
      <c r="R9" s="1799"/>
      <c r="S9" s="1805"/>
      <c r="T9" s="1806"/>
    </row>
    <row r="10" spans="1:21" ht="9.9" customHeight="1">
      <c r="A10" s="1879"/>
      <c r="B10" s="1808" t="s">
        <v>517</v>
      </c>
      <c r="C10" s="1809"/>
      <c r="D10" s="1809"/>
      <c r="E10" s="1810"/>
      <c r="F10" s="1831"/>
      <c r="G10" s="1832"/>
      <c r="H10" s="1833"/>
      <c r="I10" s="1824"/>
      <c r="J10" s="1811"/>
      <c r="K10" s="1801"/>
      <c r="L10" s="1802"/>
      <c r="M10" s="1812" t="s">
        <v>518</v>
      </c>
      <c r="N10" s="1813"/>
      <c r="O10" s="1793"/>
      <c r="P10" s="1800"/>
      <c r="Q10" s="1801"/>
      <c r="R10" s="1802"/>
      <c r="S10" s="1807"/>
      <c r="T10" s="1806"/>
    </row>
    <row r="11" spans="1:21" ht="9.9" customHeight="1">
      <c r="A11" s="1879"/>
      <c r="B11" s="1811"/>
      <c r="C11" s="1801"/>
      <c r="D11" s="1801"/>
      <c r="E11" s="1802"/>
      <c r="F11" s="1834"/>
      <c r="G11" s="1832"/>
      <c r="H11" s="1833"/>
      <c r="I11" s="1824"/>
      <c r="J11" s="1808" t="s">
        <v>519</v>
      </c>
      <c r="K11" s="1809"/>
      <c r="L11" s="1810"/>
      <c r="M11" s="1800"/>
      <c r="N11" s="1814"/>
      <c r="O11" s="1819" t="s">
        <v>520</v>
      </c>
      <c r="P11" s="1819" t="s">
        <v>521</v>
      </c>
      <c r="Q11" s="1808" t="s">
        <v>522</v>
      </c>
      <c r="R11" s="1823" t="s">
        <v>523</v>
      </c>
      <c r="S11" s="1843" t="s">
        <v>524</v>
      </c>
      <c r="T11" s="1844"/>
    </row>
    <row r="12" spans="1:21" ht="9.9" customHeight="1">
      <c r="A12" s="1879"/>
      <c r="B12" s="1815" t="s">
        <v>525</v>
      </c>
      <c r="C12" s="1798"/>
      <c r="D12" s="1798"/>
      <c r="E12" s="1799"/>
      <c r="F12" s="1834"/>
      <c r="G12" s="1832"/>
      <c r="H12" s="1833"/>
      <c r="I12" s="1824"/>
      <c r="J12" s="1815"/>
      <c r="K12" s="1798"/>
      <c r="L12" s="1799"/>
      <c r="M12" s="1849" t="s">
        <v>448</v>
      </c>
      <c r="N12" s="1819"/>
      <c r="O12" s="1799"/>
      <c r="P12" s="1820"/>
      <c r="Q12" s="1815"/>
      <c r="R12" s="1824"/>
      <c r="S12" s="1845"/>
      <c r="T12" s="1846"/>
    </row>
    <row r="13" spans="1:21" ht="15.75" customHeight="1">
      <c r="A13" s="1880"/>
      <c r="B13" s="1816"/>
      <c r="C13" s="1817"/>
      <c r="D13" s="1817"/>
      <c r="E13" s="1818"/>
      <c r="F13" s="1835"/>
      <c r="G13" s="1836"/>
      <c r="H13" s="1837"/>
      <c r="I13" s="1840"/>
      <c r="J13" s="1816"/>
      <c r="K13" s="1817"/>
      <c r="L13" s="1818"/>
      <c r="M13" s="1850"/>
      <c r="N13" s="1821"/>
      <c r="O13" s="1818"/>
      <c r="P13" s="1821"/>
      <c r="Q13" s="1822"/>
      <c r="R13" s="1825"/>
      <c r="S13" s="1847"/>
      <c r="T13" s="1848"/>
    </row>
    <row r="14" spans="1:21" ht="9.9" customHeight="1">
      <c r="A14" s="1851"/>
      <c r="B14" s="1854"/>
      <c r="C14" s="1855"/>
      <c r="D14" s="1855"/>
      <c r="E14" s="1856"/>
      <c r="F14" s="1860"/>
      <c r="G14" s="1861"/>
      <c r="H14" s="1862"/>
      <c r="I14" s="1869"/>
      <c r="J14" s="1870" t="s">
        <v>526</v>
      </c>
      <c r="K14" s="1861"/>
      <c r="L14" s="1862"/>
      <c r="M14" s="1874"/>
      <c r="N14" s="1876"/>
      <c r="O14" s="1919"/>
      <c r="P14" s="1921"/>
      <c r="Q14" s="1924"/>
      <c r="R14" s="1898"/>
      <c r="S14" s="1901" t="s">
        <v>526</v>
      </c>
      <c r="T14" s="1902"/>
    </row>
    <row r="15" spans="1:21" ht="9.9" customHeight="1">
      <c r="A15" s="1852"/>
      <c r="B15" s="1857"/>
      <c r="C15" s="1858"/>
      <c r="D15" s="1858"/>
      <c r="E15" s="1859"/>
      <c r="F15" s="1863"/>
      <c r="G15" s="1864"/>
      <c r="H15" s="1865"/>
      <c r="I15" s="1824"/>
      <c r="J15" s="1863"/>
      <c r="K15" s="1864"/>
      <c r="L15" s="1865"/>
      <c r="M15" s="1875"/>
      <c r="N15" s="1877"/>
      <c r="O15" s="1920"/>
      <c r="P15" s="1922"/>
      <c r="Q15" s="1925"/>
      <c r="R15" s="1899"/>
      <c r="S15" s="1884"/>
      <c r="T15" s="1885"/>
    </row>
    <row r="16" spans="1:21" ht="9.9" customHeight="1">
      <c r="A16" s="1852"/>
      <c r="B16" s="1903"/>
      <c r="C16" s="1904"/>
      <c r="D16" s="1904"/>
      <c r="E16" s="1927"/>
      <c r="F16" s="1863"/>
      <c r="G16" s="1864"/>
      <c r="H16" s="1865"/>
      <c r="I16" s="1824"/>
      <c r="J16" s="1871"/>
      <c r="K16" s="1872"/>
      <c r="L16" s="1873"/>
      <c r="M16" s="1909"/>
      <c r="N16" s="1910"/>
      <c r="O16" s="1920"/>
      <c r="P16" s="1922"/>
      <c r="Q16" s="1925"/>
      <c r="R16" s="1899"/>
      <c r="S16" s="1884"/>
      <c r="T16" s="1885"/>
    </row>
    <row r="17" spans="1:20" ht="9.9" customHeight="1">
      <c r="A17" s="1852"/>
      <c r="B17" s="1906"/>
      <c r="C17" s="1907"/>
      <c r="D17" s="1907"/>
      <c r="E17" s="1908"/>
      <c r="F17" s="1863"/>
      <c r="G17" s="1864"/>
      <c r="H17" s="1865"/>
      <c r="I17" s="1824"/>
      <c r="J17" s="1912" t="s">
        <v>527</v>
      </c>
      <c r="K17" s="1913"/>
      <c r="L17" s="1928"/>
      <c r="M17" s="1875"/>
      <c r="N17" s="1911"/>
      <c r="O17" s="1915"/>
      <c r="P17" s="1922"/>
      <c r="Q17" s="1925"/>
      <c r="R17" s="1899"/>
      <c r="S17" s="1882" t="s">
        <v>526</v>
      </c>
      <c r="T17" s="1883"/>
    </row>
    <row r="18" spans="1:20" ht="9.9" customHeight="1">
      <c r="A18" s="1852"/>
      <c r="B18" s="1888"/>
      <c r="C18" s="1889"/>
      <c r="D18" s="1889"/>
      <c r="E18" s="1890"/>
      <c r="F18" s="1863"/>
      <c r="G18" s="1864"/>
      <c r="H18" s="1865"/>
      <c r="I18" s="1824"/>
      <c r="J18" s="1863"/>
      <c r="K18" s="1864"/>
      <c r="L18" s="1865"/>
      <c r="M18" s="1894"/>
      <c r="N18" s="1896"/>
      <c r="O18" s="1916"/>
      <c r="P18" s="1922"/>
      <c r="Q18" s="1925"/>
      <c r="R18" s="1899"/>
      <c r="S18" s="1884"/>
      <c r="T18" s="1885"/>
    </row>
    <row r="19" spans="1:20" ht="9.9" customHeight="1">
      <c r="A19" s="1853"/>
      <c r="B19" s="1891"/>
      <c r="C19" s="1892"/>
      <c r="D19" s="1892"/>
      <c r="E19" s="1893"/>
      <c r="F19" s="1866"/>
      <c r="G19" s="1867"/>
      <c r="H19" s="1868"/>
      <c r="I19" s="1825"/>
      <c r="J19" s="1866"/>
      <c r="K19" s="1867"/>
      <c r="L19" s="1868"/>
      <c r="M19" s="1895"/>
      <c r="N19" s="1897"/>
      <c r="O19" s="1917"/>
      <c r="P19" s="1923"/>
      <c r="Q19" s="1926"/>
      <c r="R19" s="1900"/>
      <c r="S19" s="1886"/>
      <c r="T19" s="1887"/>
    </row>
    <row r="20" spans="1:20" ht="9.9" customHeight="1">
      <c r="A20" s="1851"/>
      <c r="B20" s="1881"/>
      <c r="C20" s="1855"/>
      <c r="D20" s="1855"/>
      <c r="E20" s="1856"/>
      <c r="F20" s="1870"/>
      <c r="G20" s="1861"/>
      <c r="H20" s="1862"/>
      <c r="I20" s="1869"/>
      <c r="J20" s="1870" t="s">
        <v>526</v>
      </c>
      <c r="K20" s="1861"/>
      <c r="L20" s="1862"/>
      <c r="M20" s="1874"/>
      <c r="N20" s="1876"/>
      <c r="O20" s="1919"/>
      <c r="P20" s="1921"/>
      <c r="Q20" s="1924"/>
      <c r="R20" s="1898"/>
      <c r="S20" s="1901" t="s">
        <v>526</v>
      </c>
      <c r="T20" s="1902"/>
    </row>
    <row r="21" spans="1:20" ht="9.9" customHeight="1">
      <c r="A21" s="1852"/>
      <c r="B21" s="1857"/>
      <c r="C21" s="1858"/>
      <c r="D21" s="1858"/>
      <c r="E21" s="1859"/>
      <c r="F21" s="1863"/>
      <c r="G21" s="1864"/>
      <c r="H21" s="1865"/>
      <c r="I21" s="1824"/>
      <c r="J21" s="1863"/>
      <c r="K21" s="1864"/>
      <c r="L21" s="1865"/>
      <c r="M21" s="1875"/>
      <c r="N21" s="1877"/>
      <c r="O21" s="1920"/>
      <c r="P21" s="1922"/>
      <c r="Q21" s="1925"/>
      <c r="R21" s="1899"/>
      <c r="S21" s="1884"/>
      <c r="T21" s="1885"/>
    </row>
    <row r="22" spans="1:20" ht="9.9" customHeight="1">
      <c r="A22" s="1852"/>
      <c r="B22" s="1903"/>
      <c r="C22" s="1904"/>
      <c r="D22" s="1904"/>
      <c r="E22" s="1905"/>
      <c r="F22" s="1863"/>
      <c r="G22" s="1864"/>
      <c r="H22" s="1865"/>
      <c r="I22" s="1824"/>
      <c r="J22" s="1871"/>
      <c r="K22" s="1872"/>
      <c r="L22" s="1873"/>
      <c r="M22" s="1909"/>
      <c r="N22" s="1910"/>
      <c r="O22" s="1920"/>
      <c r="P22" s="1922"/>
      <c r="Q22" s="1925"/>
      <c r="R22" s="1899"/>
      <c r="S22" s="1884"/>
      <c r="T22" s="1885"/>
    </row>
    <row r="23" spans="1:20" ht="9.9" customHeight="1">
      <c r="A23" s="1852"/>
      <c r="B23" s="1906"/>
      <c r="C23" s="1907"/>
      <c r="D23" s="1907"/>
      <c r="E23" s="1908"/>
      <c r="F23" s="1863"/>
      <c r="G23" s="1864"/>
      <c r="H23" s="1865"/>
      <c r="I23" s="1824"/>
      <c r="J23" s="1912" t="s">
        <v>527</v>
      </c>
      <c r="K23" s="1913"/>
      <c r="L23" s="1914"/>
      <c r="M23" s="1875"/>
      <c r="N23" s="1911"/>
      <c r="O23" s="1915"/>
      <c r="P23" s="1922"/>
      <c r="Q23" s="1925"/>
      <c r="R23" s="1899"/>
      <c r="S23" s="1882" t="s">
        <v>526</v>
      </c>
      <c r="T23" s="1883"/>
    </row>
    <row r="24" spans="1:20" ht="9.9" customHeight="1">
      <c r="A24" s="1852"/>
      <c r="B24" s="1888"/>
      <c r="C24" s="1918"/>
      <c r="D24" s="1918"/>
      <c r="E24" s="1890"/>
      <c r="F24" s="1863"/>
      <c r="G24" s="1864"/>
      <c r="H24" s="1865"/>
      <c r="I24" s="1824"/>
      <c r="J24" s="1863"/>
      <c r="K24" s="1864"/>
      <c r="L24" s="1865"/>
      <c r="M24" s="1894"/>
      <c r="N24" s="1896"/>
      <c r="O24" s="1916"/>
      <c r="P24" s="1922"/>
      <c r="Q24" s="1925"/>
      <c r="R24" s="1899"/>
      <c r="S24" s="1884"/>
      <c r="T24" s="1885"/>
    </row>
    <row r="25" spans="1:20" ht="9.9" customHeight="1">
      <c r="A25" s="1853"/>
      <c r="B25" s="1891"/>
      <c r="C25" s="1892"/>
      <c r="D25" s="1892"/>
      <c r="E25" s="1893"/>
      <c r="F25" s="1866"/>
      <c r="G25" s="1867"/>
      <c r="H25" s="1868"/>
      <c r="I25" s="1825"/>
      <c r="J25" s="1866"/>
      <c r="K25" s="1867"/>
      <c r="L25" s="1868"/>
      <c r="M25" s="1895"/>
      <c r="N25" s="1897"/>
      <c r="O25" s="1917"/>
      <c r="P25" s="1923"/>
      <c r="Q25" s="1926"/>
      <c r="R25" s="1900"/>
      <c r="S25" s="1886"/>
      <c r="T25" s="1887"/>
    </row>
    <row r="26" spans="1:20" ht="9.9" customHeight="1">
      <c r="A26" s="1851"/>
      <c r="B26" s="1881"/>
      <c r="C26" s="1855"/>
      <c r="D26" s="1855"/>
      <c r="E26" s="1856"/>
      <c r="F26" s="1870"/>
      <c r="G26" s="1861"/>
      <c r="H26" s="1862"/>
      <c r="I26" s="1869"/>
      <c r="J26" s="1870" t="s">
        <v>526</v>
      </c>
      <c r="K26" s="1861"/>
      <c r="L26" s="1862"/>
      <c r="M26" s="1874"/>
      <c r="N26" s="1876"/>
      <c r="O26" s="1919"/>
      <c r="P26" s="1921"/>
      <c r="Q26" s="1924"/>
      <c r="R26" s="1898"/>
      <c r="S26" s="1901" t="s">
        <v>526</v>
      </c>
      <c r="T26" s="1902"/>
    </row>
    <row r="27" spans="1:20" ht="9.9" customHeight="1">
      <c r="A27" s="1852"/>
      <c r="B27" s="1857"/>
      <c r="C27" s="1858"/>
      <c r="D27" s="1858"/>
      <c r="E27" s="1859"/>
      <c r="F27" s="1863"/>
      <c r="G27" s="1864"/>
      <c r="H27" s="1865"/>
      <c r="I27" s="1824"/>
      <c r="J27" s="1863"/>
      <c r="K27" s="1864"/>
      <c r="L27" s="1865"/>
      <c r="M27" s="1875"/>
      <c r="N27" s="1877"/>
      <c r="O27" s="1920"/>
      <c r="P27" s="1922"/>
      <c r="Q27" s="1925"/>
      <c r="R27" s="1899"/>
      <c r="S27" s="1884"/>
      <c r="T27" s="1885"/>
    </row>
    <row r="28" spans="1:20" ht="9.9" customHeight="1">
      <c r="A28" s="1852"/>
      <c r="B28" s="1903"/>
      <c r="C28" s="1931"/>
      <c r="D28" s="1931"/>
      <c r="E28" s="1905"/>
      <c r="F28" s="1863"/>
      <c r="G28" s="1864"/>
      <c r="H28" s="1865"/>
      <c r="I28" s="1824"/>
      <c r="J28" s="1871"/>
      <c r="K28" s="1872"/>
      <c r="L28" s="1873"/>
      <c r="M28" s="1909"/>
      <c r="N28" s="1910"/>
      <c r="O28" s="1920"/>
      <c r="P28" s="1922"/>
      <c r="Q28" s="1925"/>
      <c r="R28" s="1899"/>
      <c r="S28" s="1929"/>
      <c r="T28" s="1930"/>
    </row>
    <row r="29" spans="1:20" ht="9.9" customHeight="1">
      <c r="A29" s="1852"/>
      <c r="B29" s="1906"/>
      <c r="C29" s="1907"/>
      <c r="D29" s="1907"/>
      <c r="E29" s="1908"/>
      <c r="F29" s="1863"/>
      <c r="G29" s="1864"/>
      <c r="H29" s="1865"/>
      <c r="I29" s="1824"/>
      <c r="J29" s="1912" t="s">
        <v>527</v>
      </c>
      <c r="K29" s="1932"/>
      <c r="L29" s="1914"/>
      <c r="M29" s="1875"/>
      <c r="N29" s="1911"/>
      <c r="O29" s="1915"/>
      <c r="P29" s="1922"/>
      <c r="Q29" s="1925"/>
      <c r="R29" s="1899"/>
      <c r="S29" s="1882" t="s">
        <v>526</v>
      </c>
      <c r="T29" s="1883"/>
    </row>
    <row r="30" spans="1:20" ht="9.9" customHeight="1">
      <c r="A30" s="1852"/>
      <c r="B30" s="1888"/>
      <c r="C30" s="1918"/>
      <c r="D30" s="1918"/>
      <c r="E30" s="1890"/>
      <c r="F30" s="1863"/>
      <c r="G30" s="1864"/>
      <c r="H30" s="1865"/>
      <c r="I30" s="1824"/>
      <c r="J30" s="1863"/>
      <c r="K30" s="1864"/>
      <c r="L30" s="1865"/>
      <c r="M30" s="1894"/>
      <c r="N30" s="1896"/>
      <c r="O30" s="1916"/>
      <c r="P30" s="1922"/>
      <c r="Q30" s="1925"/>
      <c r="R30" s="1899"/>
      <c r="S30" s="1884"/>
      <c r="T30" s="1885"/>
    </row>
    <row r="31" spans="1:20" ht="9.9" customHeight="1">
      <c r="A31" s="1853"/>
      <c r="B31" s="1891"/>
      <c r="C31" s="1892"/>
      <c r="D31" s="1892"/>
      <c r="E31" s="1893"/>
      <c r="F31" s="1866"/>
      <c r="G31" s="1867"/>
      <c r="H31" s="1868"/>
      <c r="I31" s="1825"/>
      <c r="J31" s="1866"/>
      <c r="K31" s="1867"/>
      <c r="L31" s="1868"/>
      <c r="M31" s="1895"/>
      <c r="N31" s="1897"/>
      <c r="O31" s="1917"/>
      <c r="P31" s="1923"/>
      <c r="Q31" s="1926"/>
      <c r="R31" s="1900"/>
      <c r="S31" s="1886"/>
      <c r="T31" s="1887"/>
    </row>
    <row r="32" spans="1:20" ht="9.9" customHeight="1">
      <c r="A32" s="1851"/>
      <c r="B32" s="1881"/>
      <c r="C32" s="1855"/>
      <c r="D32" s="1855"/>
      <c r="E32" s="1856"/>
      <c r="F32" s="1870"/>
      <c r="G32" s="1861"/>
      <c r="H32" s="1862"/>
      <c r="I32" s="1869"/>
      <c r="J32" s="1870" t="s">
        <v>526</v>
      </c>
      <c r="K32" s="1861"/>
      <c r="L32" s="1862"/>
      <c r="M32" s="1874"/>
      <c r="N32" s="1876"/>
      <c r="O32" s="1919"/>
      <c r="P32" s="1921"/>
      <c r="Q32" s="1924"/>
      <c r="R32" s="1898"/>
      <c r="S32" s="1901" t="s">
        <v>526</v>
      </c>
      <c r="T32" s="1902"/>
    </row>
    <row r="33" spans="1:20" ht="9.9" customHeight="1">
      <c r="A33" s="1852"/>
      <c r="B33" s="1857"/>
      <c r="C33" s="1858"/>
      <c r="D33" s="1858"/>
      <c r="E33" s="1859"/>
      <c r="F33" s="1863"/>
      <c r="G33" s="1864"/>
      <c r="H33" s="1865"/>
      <c r="I33" s="1824"/>
      <c r="J33" s="1863"/>
      <c r="K33" s="1864"/>
      <c r="L33" s="1865"/>
      <c r="M33" s="1875"/>
      <c r="N33" s="1877"/>
      <c r="O33" s="1920"/>
      <c r="P33" s="1922"/>
      <c r="Q33" s="1925"/>
      <c r="R33" s="1899"/>
      <c r="S33" s="1884"/>
      <c r="T33" s="1885"/>
    </row>
    <row r="34" spans="1:20" ht="9.9" customHeight="1">
      <c r="A34" s="1852"/>
      <c r="B34" s="1903"/>
      <c r="C34" s="1931"/>
      <c r="D34" s="1931"/>
      <c r="E34" s="1905"/>
      <c r="F34" s="1863"/>
      <c r="G34" s="1864"/>
      <c r="H34" s="1865"/>
      <c r="I34" s="1824"/>
      <c r="J34" s="1871"/>
      <c r="K34" s="1872"/>
      <c r="L34" s="1873"/>
      <c r="M34" s="1909"/>
      <c r="N34" s="1910"/>
      <c r="O34" s="1920"/>
      <c r="P34" s="1922"/>
      <c r="Q34" s="1925"/>
      <c r="R34" s="1899"/>
      <c r="S34" s="1884"/>
      <c r="T34" s="1885"/>
    </row>
    <row r="35" spans="1:20" ht="9.9" customHeight="1">
      <c r="A35" s="1852"/>
      <c r="B35" s="1906"/>
      <c r="C35" s="1907"/>
      <c r="D35" s="1907"/>
      <c r="E35" s="1908"/>
      <c r="F35" s="1863"/>
      <c r="G35" s="1864"/>
      <c r="H35" s="1865"/>
      <c r="I35" s="1824"/>
      <c r="J35" s="1912" t="s">
        <v>527</v>
      </c>
      <c r="K35" s="1932"/>
      <c r="L35" s="1914"/>
      <c r="M35" s="1875"/>
      <c r="N35" s="1911"/>
      <c r="O35" s="1915"/>
      <c r="P35" s="1922"/>
      <c r="Q35" s="1925"/>
      <c r="R35" s="1899"/>
      <c r="S35" s="1882" t="s">
        <v>526</v>
      </c>
      <c r="T35" s="1883"/>
    </row>
    <row r="36" spans="1:20" ht="9.9" customHeight="1">
      <c r="A36" s="1852"/>
      <c r="B36" s="1888"/>
      <c r="C36" s="1918"/>
      <c r="D36" s="1918"/>
      <c r="E36" s="1890"/>
      <c r="F36" s="1863"/>
      <c r="G36" s="1864"/>
      <c r="H36" s="1865"/>
      <c r="I36" s="1824"/>
      <c r="J36" s="1863"/>
      <c r="K36" s="1864"/>
      <c r="L36" s="1865"/>
      <c r="M36" s="1894"/>
      <c r="N36" s="1896"/>
      <c r="O36" s="1916"/>
      <c r="P36" s="1922"/>
      <c r="Q36" s="1925"/>
      <c r="R36" s="1899"/>
      <c r="S36" s="1884"/>
      <c r="T36" s="1885"/>
    </row>
    <row r="37" spans="1:20" ht="9.9" customHeight="1">
      <c r="A37" s="1853"/>
      <c r="B37" s="1891"/>
      <c r="C37" s="1892"/>
      <c r="D37" s="1892"/>
      <c r="E37" s="1893"/>
      <c r="F37" s="1866"/>
      <c r="G37" s="1867"/>
      <c r="H37" s="1868"/>
      <c r="I37" s="1825"/>
      <c r="J37" s="1866"/>
      <c r="K37" s="1867"/>
      <c r="L37" s="1868"/>
      <c r="M37" s="1895"/>
      <c r="N37" s="1897"/>
      <c r="O37" s="1917"/>
      <c r="P37" s="1923"/>
      <c r="Q37" s="1926"/>
      <c r="R37" s="1900"/>
      <c r="S37" s="1886"/>
      <c r="T37" s="1887"/>
    </row>
    <row r="38" spans="1:20" ht="9.9" customHeight="1">
      <c r="A38" s="1851"/>
      <c r="B38" s="1881"/>
      <c r="C38" s="1855"/>
      <c r="D38" s="1855"/>
      <c r="E38" s="1856"/>
      <c r="F38" s="1870"/>
      <c r="G38" s="1861"/>
      <c r="H38" s="1862"/>
      <c r="I38" s="1869"/>
      <c r="J38" s="1870" t="s">
        <v>526</v>
      </c>
      <c r="K38" s="1861"/>
      <c r="L38" s="1862"/>
      <c r="M38" s="1874"/>
      <c r="N38" s="1876"/>
      <c r="O38" s="1919"/>
      <c r="P38" s="1921"/>
      <c r="Q38" s="1924"/>
      <c r="R38" s="1898"/>
      <c r="S38" s="1901" t="s">
        <v>526</v>
      </c>
      <c r="T38" s="1902"/>
    </row>
    <row r="39" spans="1:20" ht="9.9" customHeight="1">
      <c r="A39" s="1852"/>
      <c r="B39" s="1857"/>
      <c r="C39" s="1858"/>
      <c r="D39" s="1858"/>
      <c r="E39" s="1859"/>
      <c r="F39" s="1863"/>
      <c r="G39" s="1864"/>
      <c r="H39" s="1865"/>
      <c r="I39" s="1824"/>
      <c r="J39" s="1863"/>
      <c r="K39" s="1864"/>
      <c r="L39" s="1865"/>
      <c r="M39" s="1875"/>
      <c r="N39" s="1877"/>
      <c r="O39" s="1920"/>
      <c r="P39" s="1922"/>
      <c r="Q39" s="1925"/>
      <c r="R39" s="1899"/>
      <c r="S39" s="1884"/>
      <c r="T39" s="1885"/>
    </row>
    <row r="40" spans="1:20" ht="9.9" customHeight="1">
      <c r="A40" s="1852"/>
      <c r="B40" s="1903"/>
      <c r="C40" s="1931"/>
      <c r="D40" s="1931"/>
      <c r="E40" s="1905"/>
      <c r="F40" s="1863"/>
      <c r="G40" s="1864"/>
      <c r="H40" s="1865"/>
      <c r="I40" s="1824"/>
      <c r="J40" s="1871"/>
      <c r="K40" s="1872"/>
      <c r="L40" s="1873"/>
      <c r="M40" s="1909"/>
      <c r="N40" s="1910"/>
      <c r="O40" s="1920"/>
      <c r="P40" s="1922"/>
      <c r="Q40" s="1925"/>
      <c r="R40" s="1899"/>
      <c r="S40" s="1884"/>
      <c r="T40" s="1885"/>
    </row>
    <row r="41" spans="1:20" ht="9.9" customHeight="1">
      <c r="A41" s="1852"/>
      <c r="B41" s="1906"/>
      <c r="C41" s="1907"/>
      <c r="D41" s="1907"/>
      <c r="E41" s="1908"/>
      <c r="F41" s="1863"/>
      <c r="G41" s="1864"/>
      <c r="H41" s="1865"/>
      <c r="I41" s="1824"/>
      <c r="J41" s="1912" t="s">
        <v>527</v>
      </c>
      <c r="K41" s="1932"/>
      <c r="L41" s="1914"/>
      <c r="M41" s="1875"/>
      <c r="N41" s="1911"/>
      <c r="O41" s="1915"/>
      <c r="P41" s="1922"/>
      <c r="Q41" s="1925"/>
      <c r="R41" s="1899"/>
      <c r="S41" s="1882" t="s">
        <v>526</v>
      </c>
      <c r="T41" s="1883"/>
    </row>
    <row r="42" spans="1:20" ht="9.9" customHeight="1">
      <c r="A42" s="1852"/>
      <c r="B42" s="1888"/>
      <c r="C42" s="1918"/>
      <c r="D42" s="1918"/>
      <c r="E42" s="1890"/>
      <c r="F42" s="1863"/>
      <c r="G42" s="1864"/>
      <c r="H42" s="1865"/>
      <c r="I42" s="1824"/>
      <c r="J42" s="1863"/>
      <c r="K42" s="1864"/>
      <c r="L42" s="1865"/>
      <c r="M42" s="1894"/>
      <c r="N42" s="1896"/>
      <c r="O42" s="1916"/>
      <c r="P42" s="1922"/>
      <c r="Q42" s="1925"/>
      <c r="R42" s="1899"/>
      <c r="S42" s="1884"/>
      <c r="T42" s="1885"/>
    </row>
    <row r="43" spans="1:20" ht="9.9" customHeight="1">
      <c r="A43" s="1853"/>
      <c r="B43" s="1891"/>
      <c r="C43" s="1892"/>
      <c r="D43" s="1892"/>
      <c r="E43" s="1893"/>
      <c r="F43" s="1866"/>
      <c r="G43" s="1867"/>
      <c r="H43" s="1868"/>
      <c r="I43" s="1825"/>
      <c r="J43" s="1866"/>
      <c r="K43" s="1867"/>
      <c r="L43" s="1868"/>
      <c r="M43" s="1895"/>
      <c r="N43" s="1897"/>
      <c r="O43" s="1917"/>
      <c r="P43" s="1923"/>
      <c r="Q43" s="1926"/>
      <c r="R43" s="1900"/>
      <c r="S43" s="1886"/>
      <c r="T43" s="1887"/>
    </row>
    <row r="44" spans="1:20" ht="9.9" customHeight="1">
      <c r="A44" s="1851"/>
      <c r="B44" s="1881"/>
      <c r="C44" s="1855"/>
      <c r="D44" s="1855"/>
      <c r="E44" s="1856"/>
      <c r="F44" s="1870"/>
      <c r="G44" s="1861"/>
      <c r="H44" s="1862"/>
      <c r="I44" s="1869"/>
      <c r="J44" s="1870" t="s">
        <v>526</v>
      </c>
      <c r="K44" s="1861"/>
      <c r="L44" s="1862"/>
      <c r="M44" s="1874"/>
      <c r="N44" s="1876"/>
      <c r="O44" s="1919"/>
      <c r="P44" s="1921"/>
      <c r="Q44" s="1924"/>
      <c r="R44" s="1898"/>
      <c r="S44" s="1901" t="s">
        <v>526</v>
      </c>
      <c r="T44" s="1902"/>
    </row>
    <row r="45" spans="1:20" ht="9.9" customHeight="1">
      <c r="A45" s="1852"/>
      <c r="B45" s="1857"/>
      <c r="C45" s="1858"/>
      <c r="D45" s="1858"/>
      <c r="E45" s="1859"/>
      <c r="F45" s="1863"/>
      <c r="G45" s="1864"/>
      <c r="H45" s="1865"/>
      <c r="I45" s="1824"/>
      <c r="J45" s="1863"/>
      <c r="K45" s="1864"/>
      <c r="L45" s="1865"/>
      <c r="M45" s="1875"/>
      <c r="N45" s="1877"/>
      <c r="O45" s="1920"/>
      <c r="P45" s="1922"/>
      <c r="Q45" s="1925"/>
      <c r="R45" s="1899"/>
      <c r="S45" s="1884"/>
      <c r="T45" s="1885"/>
    </row>
    <row r="46" spans="1:20" ht="9.9" customHeight="1">
      <c r="A46" s="1852"/>
      <c r="B46" s="1903"/>
      <c r="C46" s="1931"/>
      <c r="D46" s="1931"/>
      <c r="E46" s="1905"/>
      <c r="F46" s="1863"/>
      <c r="G46" s="1864"/>
      <c r="H46" s="1865"/>
      <c r="I46" s="1824"/>
      <c r="J46" s="1871"/>
      <c r="K46" s="1872"/>
      <c r="L46" s="1873"/>
      <c r="M46" s="1909"/>
      <c r="N46" s="1910"/>
      <c r="O46" s="1920"/>
      <c r="P46" s="1922"/>
      <c r="Q46" s="1925"/>
      <c r="R46" s="1899"/>
      <c r="S46" s="1884"/>
      <c r="T46" s="1885"/>
    </row>
    <row r="47" spans="1:20" ht="9.9" customHeight="1">
      <c r="A47" s="1852"/>
      <c r="B47" s="1906"/>
      <c r="C47" s="1907"/>
      <c r="D47" s="1907"/>
      <c r="E47" s="1908"/>
      <c r="F47" s="1863"/>
      <c r="G47" s="1864"/>
      <c r="H47" s="1865"/>
      <c r="I47" s="1824"/>
      <c r="J47" s="1912" t="s">
        <v>527</v>
      </c>
      <c r="K47" s="1932"/>
      <c r="L47" s="1914"/>
      <c r="M47" s="1875"/>
      <c r="N47" s="1911"/>
      <c r="O47" s="1915"/>
      <c r="P47" s="1922"/>
      <c r="Q47" s="1925"/>
      <c r="R47" s="1899"/>
      <c r="S47" s="1882" t="s">
        <v>526</v>
      </c>
      <c r="T47" s="1883"/>
    </row>
    <row r="48" spans="1:20" ht="9.9" customHeight="1">
      <c r="A48" s="1852"/>
      <c r="B48" s="1888"/>
      <c r="C48" s="1918"/>
      <c r="D48" s="1918"/>
      <c r="E48" s="1890"/>
      <c r="F48" s="1863"/>
      <c r="G48" s="1864"/>
      <c r="H48" s="1865"/>
      <c r="I48" s="1824"/>
      <c r="J48" s="1863"/>
      <c r="K48" s="1864"/>
      <c r="L48" s="1865"/>
      <c r="M48" s="1894"/>
      <c r="N48" s="1896"/>
      <c r="O48" s="1916"/>
      <c r="P48" s="1922"/>
      <c r="Q48" s="1925"/>
      <c r="R48" s="1899"/>
      <c r="S48" s="1884"/>
      <c r="T48" s="1885"/>
    </row>
    <row r="49" spans="1:21" ht="9.9" customHeight="1">
      <c r="A49" s="1853"/>
      <c r="B49" s="1891"/>
      <c r="C49" s="1892"/>
      <c r="D49" s="1892"/>
      <c r="E49" s="1893"/>
      <c r="F49" s="1866"/>
      <c r="G49" s="1867"/>
      <c r="H49" s="1868"/>
      <c r="I49" s="1825"/>
      <c r="J49" s="1866"/>
      <c r="K49" s="1867"/>
      <c r="L49" s="1868"/>
      <c r="M49" s="1895"/>
      <c r="N49" s="1897"/>
      <c r="O49" s="1917"/>
      <c r="P49" s="1923"/>
      <c r="Q49" s="1926"/>
      <c r="R49" s="1900"/>
      <c r="S49" s="1886"/>
      <c r="T49" s="1887"/>
    </row>
    <row r="50" spans="1:21" ht="9.9" customHeight="1">
      <c r="A50" s="1851"/>
      <c r="B50" s="1881"/>
      <c r="C50" s="1855"/>
      <c r="D50" s="1855"/>
      <c r="E50" s="1856"/>
      <c r="F50" s="1870"/>
      <c r="G50" s="1861"/>
      <c r="H50" s="1862"/>
      <c r="I50" s="1869"/>
      <c r="J50" s="1870" t="s">
        <v>526</v>
      </c>
      <c r="K50" s="1861"/>
      <c r="L50" s="1862"/>
      <c r="M50" s="1874"/>
      <c r="N50" s="1876"/>
      <c r="O50" s="1919"/>
      <c r="P50" s="1921"/>
      <c r="Q50" s="1924"/>
      <c r="R50" s="1898"/>
      <c r="S50" s="1901" t="s">
        <v>526</v>
      </c>
      <c r="T50" s="1902"/>
    </row>
    <row r="51" spans="1:21" ht="9.9" customHeight="1">
      <c r="A51" s="1852"/>
      <c r="B51" s="1857"/>
      <c r="C51" s="1858"/>
      <c r="D51" s="1858"/>
      <c r="E51" s="1859"/>
      <c r="F51" s="1863"/>
      <c r="G51" s="1864"/>
      <c r="H51" s="1865"/>
      <c r="I51" s="1824"/>
      <c r="J51" s="1863"/>
      <c r="K51" s="1864"/>
      <c r="L51" s="1865"/>
      <c r="M51" s="1875"/>
      <c r="N51" s="1877"/>
      <c r="O51" s="1920"/>
      <c r="P51" s="1922"/>
      <c r="Q51" s="1925"/>
      <c r="R51" s="1899"/>
      <c r="S51" s="1884"/>
      <c r="T51" s="1885"/>
    </row>
    <row r="52" spans="1:21" ht="9.9" customHeight="1">
      <c r="A52" s="1852"/>
      <c r="B52" s="1903"/>
      <c r="C52" s="1931"/>
      <c r="D52" s="1931"/>
      <c r="E52" s="1905"/>
      <c r="F52" s="1863"/>
      <c r="G52" s="1864"/>
      <c r="H52" s="1865"/>
      <c r="I52" s="1824"/>
      <c r="J52" s="1871"/>
      <c r="K52" s="1872"/>
      <c r="L52" s="1873"/>
      <c r="M52" s="1909"/>
      <c r="N52" s="1910"/>
      <c r="O52" s="1920"/>
      <c r="P52" s="1922"/>
      <c r="Q52" s="1925"/>
      <c r="R52" s="1899"/>
      <c r="S52" s="1884"/>
      <c r="T52" s="1885"/>
    </row>
    <row r="53" spans="1:21" ht="9.9" customHeight="1">
      <c r="A53" s="1852"/>
      <c r="B53" s="1906"/>
      <c r="C53" s="1907"/>
      <c r="D53" s="1907"/>
      <c r="E53" s="1908"/>
      <c r="F53" s="1863"/>
      <c r="G53" s="1864"/>
      <c r="H53" s="1865"/>
      <c r="I53" s="1824"/>
      <c r="J53" s="1912" t="s">
        <v>527</v>
      </c>
      <c r="K53" s="1932"/>
      <c r="L53" s="1914"/>
      <c r="M53" s="1875"/>
      <c r="N53" s="1911"/>
      <c r="O53" s="1915"/>
      <c r="P53" s="1922"/>
      <c r="Q53" s="1925"/>
      <c r="R53" s="1899"/>
      <c r="S53" s="1882" t="s">
        <v>526</v>
      </c>
      <c r="T53" s="1883"/>
    </row>
    <row r="54" spans="1:21" ht="9.9" customHeight="1">
      <c r="A54" s="1852"/>
      <c r="B54" s="1888"/>
      <c r="C54" s="1918"/>
      <c r="D54" s="1918"/>
      <c r="E54" s="1890"/>
      <c r="F54" s="1863"/>
      <c r="G54" s="1864"/>
      <c r="H54" s="1865"/>
      <c r="I54" s="1824"/>
      <c r="J54" s="1863"/>
      <c r="K54" s="1864"/>
      <c r="L54" s="1865"/>
      <c r="M54" s="1894"/>
      <c r="N54" s="1896"/>
      <c r="O54" s="1916"/>
      <c r="P54" s="1922"/>
      <c r="Q54" s="1925"/>
      <c r="R54" s="1899"/>
      <c r="S54" s="1884"/>
      <c r="T54" s="1885"/>
    </row>
    <row r="55" spans="1:21" ht="9.9" customHeight="1">
      <c r="A55" s="1853"/>
      <c r="B55" s="1891"/>
      <c r="C55" s="1892"/>
      <c r="D55" s="1892"/>
      <c r="E55" s="1893"/>
      <c r="F55" s="1866"/>
      <c r="G55" s="1867"/>
      <c r="H55" s="1868"/>
      <c r="I55" s="1825"/>
      <c r="J55" s="1866"/>
      <c r="K55" s="1867"/>
      <c r="L55" s="1868"/>
      <c r="M55" s="1895"/>
      <c r="N55" s="1897"/>
      <c r="O55" s="1917"/>
      <c r="P55" s="1923"/>
      <c r="Q55" s="1926"/>
      <c r="R55" s="1900"/>
      <c r="S55" s="1886"/>
      <c r="T55" s="1887"/>
    </row>
    <row r="56" spans="1:21" ht="9.9" customHeight="1">
      <c r="A56" s="1851"/>
      <c r="B56" s="1881"/>
      <c r="C56" s="1855"/>
      <c r="D56" s="1855"/>
      <c r="E56" s="1856"/>
      <c r="F56" s="1870"/>
      <c r="G56" s="1861"/>
      <c r="H56" s="1862"/>
      <c r="I56" s="1869"/>
      <c r="J56" s="1870" t="s">
        <v>526</v>
      </c>
      <c r="K56" s="1861"/>
      <c r="L56" s="1862"/>
      <c r="M56" s="1874"/>
      <c r="N56" s="1876"/>
      <c r="O56" s="1919"/>
      <c r="P56" s="1921"/>
      <c r="Q56" s="1924"/>
      <c r="R56" s="1898"/>
      <c r="S56" s="1901" t="s">
        <v>526</v>
      </c>
      <c r="T56" s="1902"/>
    </row>
    <row r="57" spans="1:21" ht="9.9" customHeight="1">
      <c r="A57" s="1852"/>
      <c r="B57" s="1857"/>
      <c r="C57" s="1858"/>
      <c r="D57" s="1858"/>
      <c r="E57" s="1859"/>
      <c r="F57" s="1863"/>
      <c r="G57" s="1864"/>
      <c r="H57" s="1865"/>
      <c r="I57" s="1824"/>
      <c r="J57" s="1863"/>
      <c r="K57" s="1864"/>
      <c r="L57" s="1865"/>
      <c r="M57" s="1875"/>
      <c r="N57" s="1877"/>
      <c r="O57" s="1920"/>
      <c r="P57" s="1922"/>
      <c r="Q57" s="1925"/>
      <c r="R57" s="1899"/>
      <c r="S57" s="1884"/>
      <c r="T57" s="1885"/>
    </row>
    <row r="58" spans="1:21" ht="9.9" customHeight="1">
      <c r="A58" s="1852"/>
      <c r="B58" s="1903"/>
      <c r="C58" s="1931"/>
      <c r="D58" s="1931"/>
      <c r="E58" s="1905"/>
      <c r="F58" s="1863"/>
      <c r="G58" s="1864"/>
      <c r="H58" s="1865"/>
      <c r="I58" s="1824"/>
      <c r="J58" s="1871"/>
      <c r="K58" s="1872"/>
      <c r="L58" s="1873"/>
      <c r="M58" s="1909"/>
      <c r="N58" s="1910"/>
      <c r="O58" s="1920"/>
      <c r="P58" s="1922"/>
      <c r="Q58" s="1925"/>
      <c r="R58" s="1899"/>
      <c r="S58" s="1884"/>
      <c r="T58" s="1885"/>
    </row>
    <row r="59" spans="1:21" ht="9.9" customHeight="1">
      <c r="A59" s="1852"/>
      <c r="B59" s="1906"/>
      <c r="C59" s="1907"/>
      <c r="D59" s="1907"/>
      <c r="E59" s="1908"/>
      <c r="F59" s="1863"/>
      <c r="G59" s="1864"/>
      <c r="H59" s="1865"/>
      <c r="I59" s="1824"/>
      <c r="J59" s="1912" t="s">
        <v>527</v>
      </c>
      <c r="K59" s="1932"/>
      <c r="L59" s="1914"/>
      <c r="M59" s="1875"/>
      <c r="N59" s="1911"/>
      <c r="O59" s="1915"/>
      <c r="P59" s="1922"/>
      <c r="Q59" s="1925"/>
      <c r="R59" s="1899"/>
      <c r="S59" s="1882" t="s">
        <v>526</v>
      </c>
      <c r="T59" s="1883"/>
    </row>
    <row r="60" spans="1:21" ht="9.9" customHeight="1">
      <c r="A60" s="1852"/>
      <c r="B60" s="1888"/>
      <c r="C60" s="1918"/>
      <c r="D60" s="1918"/>
      <c r="E60" s="1890"/>
      <c r="F60" s="1863"/>
      <c r="G60" s="1864"/>
      <c r="H60" s="1865"/>
      <c r="I60" s="1824"/>
      <c r="J60" s="1863"/>
      <c r="K60" s="1864"/>
      <c r="L60" s="1865"/>
      <c r="M60" s="1894"/>
      <c r="N60" s="1896"/>
      <c r="O60" s="1916"/>
      <c r="P60" s="1922"/>
      <c r="Q60" s="1925"/>
      <c r="R60" s="1899"/>
      <c r="S60" s="1884"/>
      <c r="T60" s="1885"/>
    </row>
    <row r="61" spans="1:21" ht="9.9" customHeight="1">
      <c r="A61" s="1853"/>
      <c r="B61" s="1891"/>
      <c r="C61" s="1892"/>
      <c r="D61" s="1892"/>
      <c r="E61" s="1893"/>
      <c r="F61" s="1866"/>
      <c r="G61" s="1867"/>
      <c r="H61" s="1868"/>
      <c r="I61" s="1825"/>
      <c r="J61" s="1866"/>
      <c r="K61" s="1867"/>
      <c r="L61" s="1868"/>
      <c r="M61" s="1895"/>
      <c r="N61" s="1897"/>
      <c r="O61" s="1917"/>
      <c r="P61" s="1923"/>
      <c r="Q61" s="1926"/>
      <c r="R61" s="1900"/>
      <c r="S61" s="1886"/>
      <c r="T61" s="1887"/>
    </row>
    <row r="62" spans="1:21" s="511" customFormat="1" ht="13.5" customHeight="1">
      <c r="A62" s="512" t="s">
        <v>528</v>
      </c>
      <c r="B62" s="512"/>
      <c r="C62" s="512"/>
      <c r="D62" s="512"/>
      <c r="H62" s="512"/>
      <c r="I62" s="512"/>
      <c r="J62" s="512"/>
      <c r="K62" s="512"/>
      <c r="L62" s="512"/>
      <c r="M62" s="513"/>
      <c r="N62" s="513"/>
      <c r="O62" s="513"/>
      <c r="P62" s="1936" t="s">
        <v>529</v>
      </c>
      <c r="Q62" s="1936"/>
      <c r="R62" s="1936"/>
      <c r="S62" s="1936"/>
      <c r="T62" s="1936"/>
      <c r="U62" s="514"/>
    </row>
    <row r="63" spans="1:21" s="511" customFormat="1" ht="13.5" customHeight="1">
      <c r="A63" s="515" t="s">
        <v>530</v>
      </c>
      <c r="B63" s="515"/>
      <c r="C63" s="515"/>
      <c r="E63" s="515" t="s">
        <v>531</v>
      </c>
      <c r="F63" s="515"/>
      <c r="G63" s="515"/>
      <c r="H63" s="515"/>
      <c r="I63" s="515"/>
      <c r="K63" s="515" t="s">
        <v>532</v>
      </c>
      <c r="N63" s="515" t="s">
        <v>533</v>
      </c>
      <c r="P63" s="1936"/>
      <c r="Q63" s="1936"/>
      <c r="R63" s="1936"/>
      <c r="S63" s="1936"/>
      <c r="T63" s="1936"/>
      <c r="U63" s="514"/>
    </row>
    <row r="64" spans="1:21" s="511" customFormat="1" ht="11.25" customHeight="1">
      <c r="A64" s="515" t="s">
        <v>534</v>
      </c>
      <c r="B64" s="515"/>
      <c r="C64" s="515"/>
      <c r="E64" s="515" t="s">
        <v>535</v>
      </c>
      <c r="F64" s="515"/>
      <c r="G64" s="515"/>
      <c r="I64" s="515" t="s">
        <v>536</v>
      </c>
      <c r="J64" s="515"/>
      <c r="K64" s="515"/>
      <c r="L64" s="515" t="s">
        <v>537</v>
      </c>
      <c r="M64" s="516"/>
      <c r="N64" s="515" t="s">
        <v>538</v>
      </c>
      <c r="O64" s="515"/>
      <c r="P64" s="1936" t="s">
        <v>539</v>
      </c>
      <c r="Q64" s="1936"/>
      <c r="R64" s="1936"/>
      <c r="S64" s="1936"/>
      <c r="T64" s="1936"/>
      <c r="U64" s="514"/>
    </row>
    <row r="65" spans="1:21" s="511" customFormat="1" ht="14.25" customHeight="1">
      <c r="A65" s="515" t="s">
        <v>540</v>
      </c>
      <c r="B65" s="517"/>
      <c r="C65" s="517"/>
      <c r="D65" s="517"/>
      <c r="E65" s="512"/>
      <c r="F65" s="515" t="s">
        <v>541</v>
      </c>
      <c r="G65" s="517"/>
      <c r="H65" s="517"/>
      <c r="I65" s="517"/>
      <c r="J65" s="517"/>
      <c r="K65" s="515" t="s">
        <v>542</v>
      </c>
      <c r="M65" s="515"/>
      <c r="N65" s="512"/>
      <c r="O65" s="512"/>
      <c r="P65" s="1936"/>
      <c r="Q65" s="1936"/>
      <c r="R65" s="1936"/>
      <c r="S65" s="1936"/>
      <c r="T65" s="1936"/>
      <c r="U65" s="514"/>
    </row>
    <row r="66" spans="1:21" s="511" customFormat="1" ht="13.5" customHeight="1">
      <c r="A66" s="1936" t="s">
        <v>543</v>
      </c>
      <c r="B66" s="1936"/>
      <c r="C66" s="1936"/>
      <c r="D66" s="1936"/>
      <c r="E66" s="1936"/>
      <c r="F66" s="1936"/>
      <c r="G66" s="1936"/>
      <c r="H66" s="1936"/>
      <c r="I66" s="1936"/>
      <c r="J66" s="1936"/>
      <c r="K66" s="1936"/>
      <c r="L66" s="1936"/>
      <c r="M66" s="1936"/>
      <c r="N66" s="1936"/>
      <c r="O66" s="1936"/>
      <c r="P66" s="1936"/>
      <c r="Q66" s="1936"/>
      <c r="R66" s="1936"/>
      <c r="S66" s="1936"/>
      <c r="T66" s="1936"/>
      <c r="U66" s="514"/>
    </row>
    <row r="67" spans="1:21" s="511" customFormat="1" ht="13.5" customHeight="1">
      <c r="A67" s="1936"/>
      <c r="B67" s="1936"/>
      <c r="C67" s="1936"/>
      <c r="D67" s="1936"/>
      <c r="E67" s="1936"/>
      <c r="F67" s="1936"/>
      <c r="G67" s="1936"/>
      <c r="H67" s="1936"/>
      <c r="I67" s="1936"/>
      <c r="J67" s="1936"/>
      <c r="K67" s="1936"/>
      <c r="L67" s="1936"/>
      <c r="M67" s="1936"/>
      <c r="N67" s="1936"/>
      <c r="O67" s="1936"/>
      <c r="P67" s="1934" t="s">
        <v>544</v>
      </c>
      <c r="Q67" s="1934"/>
      <c r="R67" s="1934"/>
      <c r="S67" s="1934"/>
      <c r="T67" s="1934"/>
      <c r="U67" s="514"/>
    </row>
    <row r="68" spans="1:21" s="511" customFormat="1" ht="13.5" customHeight="1">
      <c r="A68" s="1936"/>
      <c r="B68" s="1936"/>
      <c r="C68" s="1936"/>
      <c r="D68" s="1936"/>
      <c r="E68" s="1936"/>
      <c r="F68" s="1936"/>
      <c r="G68" s="1936"/>
      <c r="H68" s="1936"/>
      <c r="I68" s="1936"/>
      <c r="J68" s="1936"/>
      <c r="K68" s="1936"/>
      <c r="L68" s="1936"/>
      <c r="M68" s="1936"/>
      <c r="N68" s="1936"/>
      <c r="O68" s="1936"/>
      <c r="P68" s="1934"/>
      <c r="Q68" s="1934"/>
      <c r="R68" s="1934"/>
      <c r="S68" s="1934"/>
      <c r="T68" s="1934"/>
      <c r="U68" s="514"/>
    </row>
    <row r="69" spans="1:21" s="511" customFormat="1" ht="13.5" customHeight="1">
      <c r="A69" s="1937" t="s">
        <v>545</v>
      </c>
      <c r="B69" s="1937"/>
      <c r="C69" s="1937"/>
      <c r="D69" s="1937"/>
      <c r="E69" s="1937"/>
      <c r="F69" s="1937"/>
      <c r="G69" s="1937"/>
      <c r="H69" s="1937"/>
      <c r="I69" s="1937"/>
      <c r="J69" s="1937"/>
      <c r="K69" s="1937"/>
      <c r="L69" s="1937"/>
      <c r="M69" s="1937"/>
      <c r="N69" s="1937"/>
      <c r="O69" s="1937"/>
      <c r="P69" s="1934" t="s">
        <v>546</v>
      </c>
      <c r="Q69" s="1934"/>
      <c r="R69" s="1934"/>
      <c r="S69" s="1934"/>
      <c r="T69" s="1934"/>
      <c r="U69" s="514"/>
    </row>
    <row r="70" spans="1:21" s="511" customFormat="1" ht="13.5" customHeight="1">
      <c r="A70" s="1937" t="s">
        <v>547</v>
      </c>
      <c r="B70" s="1937"/>
      <c r="C70" s="1937"/>
      <c r="D70" s="1937"/>
      <c r="E70" s="1937"/>
      <c r="F70" s="1937"/>
      <c r="G70" s="1937"/>
      <c r="H70" s="1937"/>
      <c r="I70" s="1937"/>
      <c r="J70" s="1937"/>
      <c r="K70" s="1937"/>
      <c r="L70" s="1937"/>
      <c r="M70" s="1937"/>
      <c r="N70" s="1937"/>
      <c r="O70" s="1937"/>
      <c r="P70" s="1934"/>
      <c r="Q70" s="1934"/>
      <c r="R70" s="1934"/>
      <c r="S70" s="1934"/>
      <c r="T70" s="1934"/>
      <c r="U70" s="518"/>
    </row>
    <row r="71" spans="1:21" ht="13.5" customHeight="1">
      <c r="A71" s="1933" t="s">
        <v>548</v>
      </c>
      <c r="B71" s="1933"/>
      <c r="C71" s="1933"/>
      <c r="D71" s="1933"/>
      <c r="E71" s="1933"/>
      <c r="F71" s="1933"/>
      <c r="G71" s="1933"/>
      <c r="H71" s="1933"/>
      <c r="I71" s="1933"/>
      <c r="J71" s="1933"/>
      <c r="K71" s="1933"/>
      <c r="L71" s="1933"/>
      <c r="M71" s="1933"/>
      <c r="N71" s="1933"/>
      <c r="O71" s="1933"/>
      <c r="P71" s="1934" t="s">
        <v>549</v>
      </c>
      <c r="Q71" s="1934"/>
      <c r="R71" s="1934"/>
      <c r="S71" s="1934"/>
      <c r="T71" s="1934"/>
      <c r="U71" s="518"/>
    </row>
    <row r="72" spans="1:21" ht="13.5" customHeight="1">
      <c r="A72" s="1933"/>
      <c r="B72" s="1933"/>
      <c r="C72" s="1933"/>
      <c r="D72" s="1933"/>
      <c r="E72" s="1933"/>
      <c r="F72" s="1933"/>
      <c r="G72" s="1933"/>
      <c r="H72" s="1933"/>
      <c r="I72" s="1933"/>
      <c r="J72" s="1933"/>
      <c r="K72" s="1933"/>
      <c r="L72" s="1933"/>
      <c r="M72" s="1933"/>
      <c r="N72" s="1933"/>
      <c r="O72" s="1933"/>
      <c r="P72" s="1934"/>
      <c r="Q72" s="1934"/>
      <c r="R72" s="1934"/>
      <c r="S72" s="1934"/>
      <c r="T72" s="1934"/>
      <c r="U72" s="518"/>
    </row>
    <row r="73" spans="1:21" ht="13.5" customHeight="1">
      <c r="A73" s="1933"/>
      <c r="B73" s="1933"/>
      <c r="C73" s="1933"/>
      <c r="D73" s="1933"/>
      <c r="E73" s="1933"/>
      <c r="F73" s="1933"/>
      <c r="G73" s="1933"/>
      <c r="H73" s="1933"/>
      <c r="I73" s="1933"/>
      <c r="J73" s="1933"/>
      <c r="K73" s="1933"/>
      <c r="L73" s="1933"/>
      <c r="M73" s="1933"/>
      <c r="N73" s="1933"/>
      <c r="O73" s="1933"/>
      <c r="P73" s="1935" t="s">
        <v>550</v>
      </c>
      <c r="Q73" s="1935"/>
      <c r="R73" s="1935"/>
      <c r="S73" s="1935"/>
      <c r="T73" s="1935"/>
      <c r="U73" s="518"/>
    </row>
    <row r="74" spans="1:21">
      <c r="H74" s="496"/>
      <c r="I74" s="496"/>
      <c r="J74" s="496"/>
      <c r="K74" s="496"/>
      <c r="L74" s="496"/>
      <c r="M74" s="496"/>
      <c r="N74" s="496"/>
      <c r="O74" s="496"/>
      <c r="Q74" s="496"/>
      <c r="R74" s="496"/>
      <c r="S74" s="496"/>
      <c r="T74" s="496"/>
    </row>
    <row r="75" spans="1:21">
      <c r="H75" s="496"/>
      <c r="I75" s="496"/>
      <c r="J75" s="496"/>
      <c r="K75" s="496"/>
      <c r="L75" s="496"/>
      <c r="M75" s="496"/>
      <c r="N75" s="496"/>
      <c r="O75" s="496"/>
      <c r="Q75" s="496"/>
      <c r="R75" s="496"/>
      <c r="S75" s="496"/>
      <c r="T75" s="496"/>
    </row>
    <row r="76" spans="1:21">
      <c r="H76" s="496"/>
      <c r="I76" s="496"/>
      <c r="J76" s="496"/>
      <c r="K76" s="496"/>
      <c r="L76" s="496"/>
      <c r="M76" s="496"/>
      <c r="N76" s="496"/>
      <c r="O76" s="496"/>
    </row>
    <row r="77" spans="1:21">
      <c r="P77" s="496"/>
      <c r="Q77" s="496"/>
      <c r="R77" s="496"/>
      <c r="S77" s="496"/>
      <c r="T77" s="496"/>
    </row>
    <row r="78" spans="1:21">
      <c r="P78" s="496"/>
      <c r="Q78" s="496"/>
      <c r="R78" s="496"/>
      <c r="S78" s="496"/>
      <c r="T78" s="496"/>
    </row>
    <row r="79" spans="1:21">
      <c r="P79" s="496"/>
    </row>
    <row r="83" spans="15:19">
      <c r="O83" s="496"/>
    </row>
    <row r="86" spans="15:19">
      <c r="P86" s="520"/>
      <c r="Q86" s="520"/>
      <c r="R86" s="520"/>
      <c r="S86" s="521"/>
    </row>
  </sheetData>
  <sheetProtection formatCells="0"/>
  <mergeCells count="209">
    <mergeCell ref="A71:O73"/>
    <mergeCell ref="P71:T72"/>
    <mergeCell ref="P73:T73"/>
    <mergeCell ref="P62:T63"/>
    <mergeCell ref="P64:T66"/>
    <mergeCell ref="A66:O68"/>
    <mergeCell ref="P67:T68"/>
    <mergeCell ref="A69:O69"/>
    <mergeCell ref="P69:T70"/>
    <mergeCell ref="A70:O70"/>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O44:O46"/>
    <mergeCell ref="P44:P49"/>
    <mergeCell ref="Q44:Q49"/>
    <mergeCell ref="R44:R49"/>
    <mergeCell ref="S44:T46"/>
    <mergeCell ref="N46:N47"/>
    <mergeCell ref="O47:O49"/>
    <mergeCell ref="S47:T49"/>
    <mergeCell ref="R38:R43"/>
    <mergeCell ref="S38:T40"/>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O26:O28"/>
    <mergeCell ref="P26:P31"/>
    <mergeCell ref="Q26:Q31"/>
    <mergeCell ref="R26:R31"/>
    <mergeCell ref="S26:T28"/>
    <mergeCell ref="N28:N29"/>
    <mergeCell ref="O29:O31"/>
    <mergeCell ref="S29:T31"/>
    <mergeCell ref="R20:R25"/>
    <mergeCell ref="S20:T22"/>
    <mergeCell ref="O20:O22"/>
    <mergeCell ref="P20:P25"/>
    <mergeCell ref="Q20:Q25"/>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4:C4"/>
    <mergeCell ref="D4:I4"/>
    <mergeCell ref="R4:T4"/>
    <mergeCell ref="A6:M6"/>
    <mergeCell ref="P6:Q6"/>
    <mergeCell ref="S6:T6"/>
    <mergeCell ref="M1:Q1"/>
    <mergeCell ref="M2:Q2"/>
    <mergeCell ref="R2:R3"/>
    <mergeCell ref="S2:T3"/>
    <mergeCell ref="A3:C3"/>
    <mergeCell ref="D3:I3"/>
  </mergeCells>
  <phoneticPr fontId="13"/>
  <printOptions horizontalCentered="1"/>
  <pageMargins left="0.39370078740157483" right="0.39370078740157483" top="0.39370078740157483" bottom="0.19685039370078741" header="0.31496062992125984" footer="0.31496062992125984"/>
  <pageSetup paperSize="9" scale="71" orientation="landscape" blackAndWhite="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0"/>
  <sheetViews>
    <sheetView view="pageBreakPreview" zoomScaleNormal="100" zoomScaleSheetLayoutView="100" workbookViewId="0">
      <selection activeCell="K12" sqref="K12"/>
    </sheetView>
  </sheetViews>
  <sheetFormatPr defaultColWidth="2.33203125" defaultRowHeight="13.2"/>
  <sheetData>
    <row r="1" spans="1:37">
      <c r="A1" s="848" t="str">
        <f>'提出書類一覧 (ファイル分類）'!H51</f>
        <v>様式－16</v>
      </c>
      <c r="B1" s="848"/>
      <c r="C1" s="848"/>
      <c r="D1" s="848"/>
      <c r="E1" s="848"/>
      <c r="F1" s="848"/>
      <c r="G1" s="848"/>
      <c r="H1" s="848"/>
      <c r="I1" s="848"/>
      <c r="J1" s="848"/>
      <c r="K1" s="848"/>
      <c r="L1" s="848"/>
      <c r="M1" s="848"/>
      <c r="N1" s="848"/>
      <c r="O1" s="848"/>
      <c r="P1" s="848"/>
      <c r="Q1" s="848"/>
      <c r="R1" s="848"/>
      <c r="S1" s="848"/>
      <c r="T1" s="848"/>
      <c r="U1" s="848"/>
      <c r="V1" s="848"/>
      <c r="W1" s="848"/>
      <c r="X1" s="522"/>
      <c r="Y1" s="523"/>
      <c r="Z1" s="523"/>
      <c r="AA1" s="523"/>
      <c r="AB1" s="523"/>
      <c r="AC1" s="524"/>
      <c r="AD1" s="1940"/>
      <c r="AE1" s="1940"/>
      <c r="AF1" s="1940"/>
      <c r="AG1" s="1940"/>
      <c r="AH1" s="1940"/>
      <c r="AI1" s="1940"/>
      <c r="AJ1" s="1940"/>
      <c r="AK1" s="523"/>
    </row>
    <row r="2" spans="1:37">
      <c r="A2" s="848"/>
      <c r="B2" s="848"/>
      <c r="C2" s="848"/>
      <c r="D2" s="848"/>
      <c r="E2" s="848"/>
      <c r="F2" s="848"/>
      <c r="G2" s="848"/>
      <c r="H2" s="848"/>
      <c r="I2" s="848"/>
      <c r="J2" s="848"/>
      <c r="K2" s="848"/>
      <c r="L2" s="848"/>
      <c r="M2" s="848"/>
      <c r="N2" s="848"/>
      <c r="O2" s="848"/>
      <c r="P2" s="848"/>
      <c r="Q2" s="848"/>
      <c r="R2" s="848"/>
      <c r="S2" s="848"/>
      <c r="T2" s="848"/>
      <c r="U2" s="848"/>
      <c r="V2" s="848"/>
      <c r="W2" s="848"/>
      <c r="X2" s="522"/>
      <c r="Y2" s="847"/>
      <c r="Z2" s="847"/>
      <c r="AA2" s="847"/>
      <c r="AB2" s="847"/>
      <c r="AC2" s="847"/>
      <c r="AD2" s="847"/>
      <c r="AE2" s="847"/>
      <c r="AF2" s="847"/>
      <c r="AG2" s="847"/>
      <c r="AH2" s="847"/>
      <c r="AI2" s="847"/>
      <c r="AJ2" s="847"/>
      <c r="AK2" s="847"/>
    </row>
    <row r="3" spans="1:37">
      <c r="A3" s="848"/>
      <c r="B3" s="848"/>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524"/>
      <c r="AE3" s="524"/>
      <c r="AF3" s="524"/>
      <c r="AG3" s="524"/>
      <c r="AH3" s="524"/>
      <c r="AI3" s="524"/>
      <c r="AJ3" s="524"/>
      <c r="AK3" s="848"/>
    </row>
    <row r="4" spans="1:37">
      <c r="A4" s="848"/>
      <c r="B4" s="1939" t="str">
        <f>入力シート!C5&amp;"　殿"</f>
        <v>久留米市長　殿</v>
      </c>
      <c r="C4" s="1939"/>
      <c r="D4" s="1939"/>
      <c r="E4" s="1939"/>
      <c r="F4" s="1939"/>
      <c r="G4" s="1939"/>
      <c r="H4" s="1939"/>
      <c r="I4" s="1939"/>
      <c r="J4" s="1939"/>
      <c r="K4" s="1939"/>
      <c r="L4" s="114"/>
      <c r="M4" s="114"/>
      <c r="N4" s="114"/>
      <c r="O4" s="114"/>
      <c r="P4" s="114"/>
      <c r="Q4" s="850"/>
      <c r="R4" s="848"/>
      <c r="S4" s="848"/>
      <c r="T4" s="848"/>
      <c r="U4" s="848"/>
      <c r="V4" s="848"/>
      <c r="W4" s="848"/>
      <c r="X4" s="848"/>
      <c r="Y4" s="848"/>
      <c r="Z4" s="848"/>
      <c r="AA4" s="848"/>
      <c r="AB4" s="848"/>
      <c r="AC4" s="848"/>
      <c r="AD4" s="848"/>
      <c r="AE4" s="848"/>
      <c r="AF4" s="848"/>
      <c r="AG4" s="848"/>
      <c r="AH4" s="848"/>
      <c r="AI4" s="848"/>
      <c r="AJ4" s="848"/>
      <c r="AK4" s="848"/>
    </row>
    <row r="5" spans="1:37">
      <c r="A5" s="848"/>
      <c r="B5" s="848"/>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row>
    <row r="6" spans="1:37">
      <c r="A6" s="848"/>
      <c r="B6" s="848"/>
      <c r="C6" s="848"/>
      <c r="D6" s="848"/>
      <c r="E6" s="848"/>
      <c r="F6" s="848"/>
      <c r="G6" s="848"/>
      <c r="H6" s="848"/>
      <c r="I6" s="848"/>
      <c r="J6" s="848"/>
      <c r="K6" s="848"/>
      <c r="L6" s="848"/>
      <c r="M6" s="848"/>
      <c r="N6" s="848"/>
      <c r="O6" s="848"/>
      <c r="P6" s="848"/>
      <c r="Q6" s="848"/>
      <c r="R6" s="848"/>
      <c r="S6" s="848"/>
      <c r="T6" s="848"/>
      <c r="U6" s="848" t="s">
        <v>551</v>
      </c>
      <c r="V6" s="848"/>
      <c r="W6" s="848"/>
      <c r="X6" s="848"/>
      <c r="Y6" s="848"/>
      <c r="Z6" s="848"/>
      <c r="AA6" s="848"/>
      <c r="AB6" s="848"/>
      <c r="AC6" s="848"/>
      <c r="AD6" s="848"/>
      <c r="AE6" s="848"/>
      <c r="AF6" s="848"/>
      <c r="AG6" s="848"/>
      <c r="AH6" s="848"/>
      <c r="AI6" s="848"/>
      <c r="AJ6" s="848"/>
      <c r="AK6" s="848"/>
    </row>
    <row r="7" spans="1:37">
      <c r="A7" s="848"/>
      <c r="B7" s="848"/>
      <c r="C7" s="848"/>
      <c r="D7" s="848"/>
      <c r="E7" s="848"/>
      <c r="F7" s="848"/>
      <c r="G7" s="848"/>
      <c r="H7" s="848"/>
      <c r="I7" s="848"/>
      <c r="J7" s="848"/>
      <c r="K7" s="848"/>
      <c r="L7" s="848"/>
      <c r="M7" s="848"/>
      <c r="N7" s="848"/>
      <c r="O7" s="848"/>
      <c r="P7" s="848"/>
      <c r="Q7" s="848"/>
      <c r="R7" s="848"/>
      <c r="S7" s="848"/>
      <c r="T7" s="848"/>
      <c r="U7" s="848"/>
      <c r="V7" s="848"/>
      <c r="W7" s="848"/>
      <c r="X7" s="848"/>
      <c r="Y7" s="848"/>
      <c r="Z7" s="848"/>
      <c r="AA7" s="848"/>
      <c r="AB7" s="848"/>
      <c r="AC7" s="848"/>
      <c r="AD7" s="848"/>
      <c r="AE7" s="848"/>
      <c r="AF7" s="848"/>
      <c r="AG7" s="848"/>
      <c r="AH7" s="848"/>
      <c r="AI7" s="848"/>
      <c r="AJ7" s="848"/>
      <c r="AK7" s="848"/>
    </row>
    <row r="8" spans="1:37">
      <c r="A8" s="848"/>
      <c r="B8" s="848"/>
      <c r="C8" s="848"/>
      <c r="D8" s="848"/>
      <c r="E8" s="848"/>
      <c r="F8" s="848"/>
      <c r="G8" s="848"/>
      <c r="H8" s="848"/>
      <c r="I8" s="848"/>
      <c r="J8" s="848"/>
      <c r="K8" s="848"/>
      <c r="L8" s="848"/>
      <c r="M8" s="848"/>
      <c r="N8" s="848"/>
      <c r="O8" s="848"/>
      <c r="P8" s="848"/>
      <c r="Q8" s="848"/>
      <c r="R8" s="848"/>
      <c r="S8" s="848"/>
      <c r="T8" s="848"/>
      <c r="U8" s="525" t="s">
        <v>555</v>
      </c>
      <c r="V8" s="525"/>
      <c r="W8" s="525"/>
      <c r="X8" s="525"/>
      <c r="Y8" s="525"/>
      <c r="Z8" s="525"/>
      <c r="AA8" s="526"/>
      <c r="AB8" s="527"/>
      <c r="AC8" s="527"/>
      <c r="AD8" s="527"/>
      <c r="AE8" s="527"/>
      <c r="AF8" s="848"/>
      <c r="AG8" s="848"/>
      <c r="AH8" s="848"/>
      <c r="AI8" s="848"/>
      <c r="AJ8" s="848"/>
      <c r="AK8" s="848"/>
    </row>
    <row r="9" spans="1:37">
      <c r="A9" s="848"/>
      <c r="B9" s="848"/>
      <c r="C9" s="848"/>
      <c r="D9" s="848"/>
      <c r="E9" s="848"/>
      <c r="F9" s="848"/>
      <c r="G9" s="848"/>
      <c r="H9" s="848"/>
      <c r="I9" s="848"/>
      <c r="J9" s="848"/>
      <c r="K9" s="848"/>
      <c r="L9" s="848"/>
      <c r="M9" s="848"/>
      <c r="N9" s="848"/>
      <c r="O9" s="848"/>
      <c r="P9" s="848"/>
      <c r="Q9" s="848"/>
      <c r="R9" s="848"/>
      <c r="S9" s="848"/>
      <c r="T9" s="848"/>
      <c r="U9" s="525"/>
      <c r="V9" s="525"/>
      <c r="W9" s="525"/>
      <c r="X9" s="525"/>
      <c r="Y9" s="525"/>
      <c r="Z9" s="525"/>
      <c r="AA9" s="526"/>
      <c r="AB9" s="527"/>
      <c r="AC9" s="527"/>
      <c r="AD9" s="527"/>
      <c r="AE9" s="527"/>
      <c r="AF9" s="848"/>
      <c r="AG9" s="848"/>
      <c r="AH9" s="848"/>
      <c r="AI9" s="848"/>
      <c r="AJ9" s="848"/>
      <c r="AK9" s="848"/>
    </row>
    <row r="10" spans="1:37">
      <c r="A10" s="848"/>
      <c r="B10" s="848"/>
      <c r="C10" s="848"/>
      <c r="D10" s="848"/>
      <c r="E10" s="848"/>
      <c r="F10" s="848"/>
      <c r="G10" s="848"/>
      <c r="H10" s="848"/>
      <c r="I10" s="848"/>
      <c r="J10" s="848"/>
      <c r="K10" s="848"/>
      <c r="L10" s="848"/>
      <c r="M10" s="848"/>
      <c r="N10" s="848"/>
      <c r="O10" s="848"/>
      <c r="P10" s="848"/>
      <c r="Q10" s="848"/>
      <c r="R10" s="848"/>
      <c r="S10" s="848"/>
      <c r="T10" s="848"/>
      <c r="U10" s="525" t="s">
        <v>556</v>
      </c>
      <c r="V10" s="525"/>
      <c r="W10" s="525"/>
      <c r="X10" s="525"/>
      <c r="Y10" s="525"/>
      <c r="Z10" s="525"/>
      <c r="AA10" s="526"/>
      <c r="AB10" s="527"/>
      <c r="AC10" s="527"/>
      <c r="AD10" s="527"/>
      <c r="AE10" s="527"/>
      <c r="AF10" s="848"/>
      <c r="AG10" s="848"/>
      <c r="AH10" s="848"/>
      <c r="AI10" s="848"/>
      <c r="AJ10" s="848"/>
      <c r="AK10" s="848"/>
    </row>
    <row r="11" spans="1:37">
      <c r="A11" s="848"/>
      <c r="B11" s="848"/>
      <c r="C11" s="848"/>
      <c r="D11" s="848"/>
      <c r="E11" s="848"/>
      <c r="F11" s="848"/>
      <c r="G11" s="848"/>
      <c r="H11" s="848"/>
      <c r="I11" s="848"/>
      <c r="J11" s="848"/>
      <c r="K11" s="848"/>
      <c r="L11" s="848"/>
      <c r="M11" s="848"/>
      <c r="N11" s="848"/>
      <c r="O11" s="848"/>
      <c r="P11" s="848"/>
      <c r="Q11" s="848"/>
      <c r="R11" s="848"/>
      <c r="S11" s="848"/>
      <c r="T11" s="848"/>
      <c r="U11" s="525"/>
      <c r="V11" s="525"/>
      <c r="W11" s="525"/>
      <c r="X11" s="525"/>
      <c r="Y11" s="525"/>
      <c r="Z11" s="525"/>
      <c r="AA11" s="526"/>
      <c r="AB11" s="527"/>
      <c r="AC11" s="527"/>
      <c r="AD11" s="527"/>
      <c r="AE11" s="527"/>
      <c r="AF11" s="848"/>
      <c r="AG11" s="848"/>
      <c r="AH11" s="848"/>
      <c r="AI11" s="848"/>
      <c r="AJ11" s="848"/>
      <c r="AK11" s="848"/>
    </row>
    <row r="12" spans="1:37">
      <c r="A12" s="848"/>
      <c r="B12" s="848"/>
      <c r="C12" s="848"/>
      <c r="D12" s="848"/>
      <c r="E12" s="848"/>
      <c r="F12" s="848"/>
      <c r="G12" s="848"/>
      <c r="H12" s="848"/>
      <c r="I12" s="848"/>
      <c r="J12" s="848"/>
      <c r="K12" s="848"/>
      <c r="L12" s="848"/>
      <c r="M12" s="848"/>
      <c r="N12" s="848"/>
      <c r="O12" s="848"/>
      <c r="P12" s="848"/>
      <c r="Q12" s="848"/>
      <c r="R12" s="848"/>
      <c r="S12" s="848"/>
      <c r="T12" s="848"/>
      <c r="U12" s="525" t="s">
        <v>557</v>
      </c>
      <c r="V12" s="525"/>
      <c r="W12" s="525"/>
      <c r="X12" s="525"/>
      <c r="Y12" s="525"/>
      <c r="Z12" s="525"/>
      <c r="AA12" s="526"/>
      <c r="AB12" s="527"/>
      <c r="AC12" s="527"/>
      <c r="AD12" s="527"/>
      <c r="AE12" s="527"/>
      <c r="AF12" s="848"/>
      <c r="AG12" s="848"/>
      <c r="AH12" s="848"/>
      <c r="AI12" s="848"/>
      <c r="AJ12" s="848"/>
      <c r="AK12" s="848"/>
    </row>
    <row r="13" spans="1:37">
      <c r="A13" s="848"/>
      <c r="B13" s="848"/>
      <c r="C13" s="848"/>
      <c r="D13" s="848"/>
      <c r="E13" s="848"/>
      <c r="F13" s="848"/>
      <c r="G13" s="848"/>
      <c r="H13" s="848"/>
      <c r="I13" s="848"/>
      <c r="J13" s="848"/>
      <c r="K13" s="848"/>
      <c r="L13" s="848"/>
      <c r="M13" s="848"/>
      <c r="N13" s="848"/>
      <c r="O13" s="848"/>
      <c r="P13" s="848"/>
      <c r="Q13" s="848"/>
      <c r="R13" s="848"/>
      <c r="S13" s="848"/>
      <c r="T13" s="848"/>
      <c r="U13" s="848"/>
      <c r="V13" s="848"/>
      <c r="W13" s="848"/>
      <c r="X13" s="848"/>
      <c r="Y13" s="848"/>
      <c r="Z13" s="848"/>
      <c r="AA13" s="848"/>
      <c r="AB13" s="848"/>
      <c r="AC13" s="848"/>
      <c r="AD13" s="848"/>
      <c r="AE13" s="848"/>
      <c r="AF13" s="848"/>
      <c r="AG13" s="848"/>
      <c r="AH13" s="848"/>
      <c r="AI13" s="848"/>
      <c r="AJ13" s="848"/>
      <c r="AK13" s="848"/>
    </row>
    <row r="14" spans="1:37">
      <c r="A14" s="848"/>
      <c r="B14" s="848"/>
      <c r="C14" s="848"/>
      <c r="D14" s="848"/>
      <c r="E14" s="848"/>
      <c r="F14" s="848"/>
      <c r="G14" s="848"/>
      <c r="H14" s="848"/>
      <c r="I14" s="848"/>
      <c r="J14" s="848"/>
      <c r="K14" s="848"/>
      <c r="L14" s="848"/>
      <c r="M14" s="848"/>
      <c r="N14" s="848"/>
      <c r="O14" s="848"/>
      <c r="P14" s="848"/>
      <c r="Q14" s="848"/>
      <c r="R14" s="848"/>
      <c r="S14" s="848"/>
      <c r="T14" s="848"/>
      <c r="U14" s="848"/>
      <c r="V14" s="848"/>
      <c r="W14" s="848"/>
      <c r="X14" s="848"/>
      <c r="Y14" s="848"/>
      <c r="Z14" s="848"/>
      <c r="AA14" s="848"/>
      <c r="AB14" s="848"/>
      <c r="AC14" s="848"/>
      <c r="AD14" s="848"/>
      <c r="AE14" s="848"/>
      <c r="AF14" s="848"/>
      <c r="AG14" s="848"/>
      <c r="AH14" s="848"/>
      <c r="AI14" s="848"/>
      <c r="AJ14" s="848"/>
      <c r="AK14" s="848"/>
    </row>
    <row r="16" spans="1:37">
      <c r="A16" s="1941" t="s">
        <v>1090</v>
      </c>
      <c r="B16" s="1941"/>
      <c r="C16" s="1941"/>
      <c r="D16" s="1941"/>
      <c r="E16" s="1941"/>
      <c r="F16" s="1941"/>
      <c r="G16" s="1941"/>
      <c r="H16" s="1941"/>
      <c r="I16" s="1941"/>
      <c r="J16" s="1941"/>
      <c r="K16" s="1941"/>
      <c r="L16" s="1941"/>
      <c r="M16" s="1941"/>
      <c r="N16" s="1941"/>
      <c r="O16" s="1941"/>
      <c r="P16" s="1941"/>
      <c r="Q16" s="1941"/>
      <c r="R16" s="1941"/>
      <c r="S16" s="1941"/>
      <c r="T16" s="1941"/>
      <c r="U16" s="1941"/>
      <c r="V16" s="1941"/>
      <c r="W16" s="1941"/>
      <c r="X16" s="1941"/>
      <c r="Y16" s="1941"/>
      <c r="Z16" s="1941"/>
      <c r="AA16" s="1941"/>
      <c r="AB16" s="1941"/>
      <c r="AC16" s="1941"/>
      <c r="AD16" s="1941"/>
      <c r="AE16" s="1941"/>
      <c r="AF16" s="1941"/>
      <c r="AG16" s="1941"/>
      <c r="AH16" s="1941"/>
      <c r="AI16" s="1941"/>
      <c r="AJ16" s="1941"/>
    </row>
    <row r="17" spans="1:36">
      <c r="A17" s="1941"/>
      <c r="B17" s="1941"/>
      <c r="C17" s="1941"/>
      <c r="D17" s="1941"/>
      <c r="E17" s="1941"/>
      <c r="F17" s="1941"/>
      <c r="G17" s="1941"/>
      <c r="H17" s="1941"/>
      <c r="I17" s="1941"/>
      <c r="J17" s="1941"/>
      <c r="K17" s="1941"/>
      <c r="L17" s="1941"/>
      <c r="M17" s="1941"/>
      <c r="N17" s="1941"/>
      <c r="O17" s="1941"/>
      <c r="P17" s="1941"/>
      <c r="Q17" s="1941"/>
      <c r="R17" s="1941"/>
      <c r="S17" s="1941"/>
      <c r="T17" s="1941"/>
      <c r="U17" s="1941"/>
      <c r="V17" s="1941"/>
      <c r="W17" s="1941"/>
      <c r="X17" s="1941"/>
      <c r="Y17" s="1941"/>
      <c r="Z17" s="1941"/>
      <c r="AA17" s="1941"/>
      <c r="AB17" s="1941"/>
      <c r="AC17" s="1941"/>
      <c r="AD17" s="1941"/>
      <c r="AE17" s="1941"/>
      <c r="AF17" s="1941"/>
      <c r="AG17" s="1941"/>
      <c r="AH17" s="1941"/>
      <c r="AI17" s="1941"/>
      <c r="AJ17" s="1941"/>
    </row>
    <row r="18" spans="1:36" ht="16.2">
      <c r="A18" s="849"/>
      <c r="B18" s="849"/>
      <c r="C18" s="849"/>
      <c r="D18" s="849"/>
      <c r="E18" s="849"/>
      <c r="F18" s="849"/>
      <c r="G18" s="849"/>
      <c r="H18" s="849"/>
      <c r="I18" s="849"/>
      <c r="J18" s="849"/>
      <c r="K18" s="849"/>
      <c r="L18" s="849"/>
      <c r="M18" s="849"/>
      <c r="N18" s="849"/>
      <c r="O18" s="849"/>
      <c r="P18" s="849"/>
      <c r="Q18" s="849"/>
      <c r="R18" s="849"/>
      <c r="S18" s="849"/>
      <c r="T18" s="849"/>
      <c r="U18" s="849"/>
      <c r="V18" s="849"/>
      <c r="W18" s="849"/>
      <c r="X18" s="849"/>
      <c r="Y18" s="849"/>
      <c r="Z18" s="849"/>
      <c r="AA18" s="849"/>
      <c r="AB18" s="849"/>
      <c r="AC18" s="849"/>
      <c r="AD18" s="849"/>
      <c r="AE18" s="849"/>
      <c r="AF18" s="849"/>
      <c r="AG18" s="849"/>
      <c r="AH18" s="849"/>
      <c r="AI18" s="849"/>
      <c r="AJ18" s="849"/>
    </row>
    <row r="20" spans="1:36">
      <c r="A20" s="871"/>
      <c r="B20" s="871"/>
      <c r="C20" s="871"/>
      <c r="D20" s="871"/>
      <c r="F20" s="871"/>
      <c r="G20" s="872" t="s">
        <v>1162</v>
      </c>
      <c r="H20" s="1943" t="str">
        <f>入力シート!C10</f>
        <v>△△△町▲▲▲工事</v>
      </c>
      <c r="I20" s="1943"/>
      <c r="J20" s="1943"/>
      <c r="K20" s="1943"/>
      <c r="L20" s="1943"/>
      <c r="M20" s="1943"/>
      <c r="N20" s="1943"/>
      <c r="O20" s="1943"/>
      <c r="P20" s="1943"/>
      <c r="Q20" s="1943"/>
      <c r="R20" s="1943"/>
      <c r="S20" s="1943"/>
      <c r="T20" s="1943"/>
      <c r="U20" s="1943"/>
      <c r="V20" s="1943"/>
      <c r="W20" s="1943"/>
      <c r="X20" s="1943"/>
      <c r="Y20" s="1943"/>
      <c r="Z20" s="1943"/>
      <c r="AA20" s="1943"/>
      <c r="AB20" s="1943"/>
      <c r="AC20" s="1943"/>
      <c r="AD20" s="1943"/>
      <c r="AE20" s="1943"/>
      <c r="AF20" s="1943"/>
      <c r="AG20" s="1943"/>
      <c r="AH20" s="871"/>
      <c r="AI20" s="871"/>
      <c r="AJ20" s="871"/>
    </row>
    <row r="23" spans="1:36">
      <c r="B23" s="900"/>
      <c r="C23" s="900"/>
      <c r="D23" s="1942" t="s">
        <v>1091</v>
      </c>
      <c r="E23" s="1942"/>
      <c r="F23" s="1942"/>
      <c r="G23" s="1942"/>
      <c r="H23" s="1942"/>
      <c r="I23" s="1942"/>
      <c r="J23" s="1942"/>
      <c r="K23" s="1942"/>
      <c r="L23" s="1942"/>
      <c r="M23" s="1942"/>
      <c r="N23" s="1942"/>
      <c r="O23" s="1942"/>
      <c r="P23" s="1942"/>
      <c r="Q23" s="1942"/>
      <c r="R23" s="1942"/>
      <c r="S23" s="1942"/>
      <c r="T23" s="1942"/>
      <c r="U23" s="1942"/>
      <c r="V23" s="1942"/>
      <c r="W23" s="1942"/>
      <c r="X23" s="1942"/>
      <c r="Y23" s="1942"/>
      <c r="Z23" s="1942"/>
      <c r="AA23" s="1942"/>
      <c r="AB23" s="1942"/>
      <c r="AC23" s="1942"/>
      <c r="AD23" s="1942"/>
      <c r="AE23" s="1942"/>
      <c r="AF23" s="1942"/>
      <c r="AG23" s="1942"/>
      <c r="AH23" s="900"/>
    </row>
    <row r="24" spans="1:36">
      <c r="B24" s="900"/>
      <c r="C24" s="900"/>
      <c r="D24" s="1942"/>
      <c r="E24" s="1942"/>
      <c r="F24" s="1942"/>
      <c r="G24" s="1942"/>
      <c r="H24" s="1942"/>
      <c r="I24" s="1942"/>
      <c r="J24" s="1942"/>
      <c r="K24" s="1942"/>
      <c r="L24" s="1942"/>
      <c r="M24" s="1942"/>
      <c r="N24" s="1942"/>
      <c r="O24" s="1942"/>
      <c r="P24" s="1942"/>
      <c r="Q24" s="1942"/>
      <c r="R24" s="1942"/>
      <c r="S24" s="1942"/>
      <c r="T24" s="1942"/>
      <c r="U24" s="1942"/>
      <c r="V24" s="1942"/>
      <c r="W24" s="1942"/>
      <c r="X24" s="1942"/>
      <c r="Y24" s="1942"/>
      <c r="Z24" s="1942"/>
      <c r="AA24" s="1942"/>
      <c r="AB24" s="1942"/>
      <c r="AC24" s="1942"/>
      <c r="AD24" s="1942"/>
      <c r="AE24" s="1942"/>
      <c r="AF24" s="1942"/>
      <c r="AG24" s="1942"/>
      <c r="AH24" s="900"/>
    </row>
    <row r="25" spans="1:36">
      <c r="B25" s="900"/>
      <c r="C25" s="900"/>
      <c r="D25" s="900"/>
      <c r="E25" s="900"/>
      <c r="F25" s="900"/>
      <c r="G25" s="900"/>
      <c r="H25" s="900"/>
      <c r="I25" s="900"/>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row>
    <row r="26" spans="1:36">
      <c r="B26" s="900"/>
      <c r="C26" s="900"/>
      <c r="D26" s="900"/>
      <c r="E26" s="900"/>
      <c r="F26" s="900"/>
      <c r="G26" s="900"/>
      <c r="H26" s="900"/>
      <c r="I26" s="900"/>
      <c r="J26" s="900"/>
      <c r="K26" s="900"/>
      <c r="L26" s="900"/>
      <c r="M26" s="900"/>
      <c r="N26" s="900"/>
      <c r="O26" s="900"/>
      <c r="P26" s="900"/>
      <c r="Q26" s="900"/>
      <c r="R26" s="900"/>
      <c r="S26" s="900"/>
      <c r="T26" s="900"/>
      <c r="U26" s="900"/>
      <c r="V26" s="900"/>
      <c r="W26" s="900"/>
      <c r="X26" s="900"/>
      <c r="Y26" s="900"/>
      <c r="Z26" s="900"/>
      <c r="AA26" s="900"/>
      <c r="AB26" s="900"/>
      <c r="AC26" s="900"/>
      <c r="AD26" s="900"/>
      <c r="AE26" s="900"/>
      <c r="AF26" s="900"/>
      <c r="AG26" s="900"/>
      <c r="AH26" s="900"/>
    </row>
    <row r="27" spans="1:36" ht="13.2" customHeight="1">
      <c r="B27" s="900"/>
      <c r="C27" s="1938" t="s">
        <v>1092</v>
      </c>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row>
    <row r="28" spans="1:36">
      <c r="B28" s="900"/>
      <c r="C28" s="1938"/>
      <c r="D28" s="1938"/>
      <c r="E28" s="1938"/>
      <c r="F28" s="1938"/>
      <c r="G28" s="1938"/>
      <c r="H28" s="1938"/>
      <c r="I28" s="1938"/>
      <c r="J28" s="1938"/>
      <c r="K28" s="1938"/>
      <c r="L28" s="1938"/>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row>
    <row r="29" spans="1:36">
      <c r="B29" s="900"/>
      <c r="C29" s="1938"/>
      <c r="D29" s="1938"/>
      <c r="E29" s="1938"/>
      <c r="F29" s="1938"/>
      <c r="G29" s="1938"/>
      <c r="H29" s="1938"/>
      <c r="I29" s="1938"/>
      <c r="J29" s="1938"/>
      <c r="K29" s="1938"/>
      <c r="L29" s="1938"/>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row>
    <row r="30" spans="1:36">
      <c r="B30" s="900"/>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row>
    <row r="31" spans="1:36">
      <c r="B31" s="900"/>
      <c r="C31" s="1938"/>
      <c r="D31" s="1938"/>
      <c r="E31" s="1938"/>
      <c r="F31" s="1938"/>
      <c r="G31" s="1938"/>
      <c r="H31" s="1938"/>
      <c r="I31" s="1938"/>
      <c r="J31" s="1938"/>
      <c r="K31" s="1938"/>
      <c r="L31" s="1938"/>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row>
    <row r="32" spans="1:36">
      <c r="B32" s="900"/>
      <c r="C32" s="1938"/>
      <c r="D32" s="1938"/>
      <c r="E32" s="1938"/>
      <c r="F32" s="1938"/>
      <c r="G32" s="1938"/>
      <c r="H32" s="1938"/>
      <c r="I32" s="1938"/>
      <c r="J32" s="1938"/>
      <c r="K32" s="1938"/>
      <c r="L32" s="1938"/>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row>
    <row r="33" spans="2:34">
      <c r="B33" s="900"/>
      <c r="C33" s="1938"/>
      <c r="D33" s="1938"/>
      <c r="E33" s="1938"/>
      <c r="F33" s="1938"/>
      <c r="G33" s="1938"/>
      <c r="H33" s="1938"/>
      <c r="I33" s="1938"/>
      <c r="J33" s="1938"/>
      <c r="K33" s="1938"/>
      <c r="L33" s="1938"/>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row>
    <row r="34" spans="2:34">
      <c r="B34" s="900"/>
      <c r="C34" s="1938"/>
      <c r="D34" s="1938"/>
      <c r="E34" s="1938"/>
      <c r="F34" s="1938"/>
      <c r="G34" s="1938"/>
      <c r="H34" s="1938"/>
      <c r="I34" s="1938"/>
      <c r="J34" s="1938"/>
      <c r="K34" s="1938"/>
      <c r="L34" s="1938"/>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row>
    <row r="35" spans="2:34">
      <c r="B35" s="900"/>
      <c r="C35" s="1938"/>
      <c r="D35" s="1938"/>
      <c r="E35" s="1938"/>
      <c r="F35" s="1938"/>
      <c r="G35" s="1938"/>
      <c r="H35" s="1938"/>
      <c r="I35" s="1938"/>
      <c r="J35" s="1938"/>
      <c r="K35" s="1938"/>
      <c r="L35" s="1938"/>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row>
    <row r="36" spans="2:34">
      <c r="B36" s="900"/>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900"/>
      <c r="AB36" s="900"/>
      <c r="AC36" s="900"/>
      <c r="AD36" s="900"/>
      <c r="AE36" s="900"/>
      <c r="AF36" s="900"/>
      <c r="AG36" s="900"/>
      <c r="AH36" s="900"/>
    </row>
    <row r="37" spans="2:34">
      <c r="B37" s="900"/>
      <c r="C37" s="900"/>
      <c r="D37" s="900"/>
      <c r="E37" s="900"/>
      <c r="F37" s="900"/>
      <c r="G37" s="900"/>
      <c r="H37" s="900"/>
      <c r="I37" s="900"/>
      <c r="J37" s="900"/>
      <c r="K37" s="900"/>
      <c r="L37" s="900"/>
      <c r="M37" s="900"/>
      <c r="N37" s="900"/>
      <c r="O37" s="900"/>
      <c r="P37" s="900"/>
      <c r="Q37" s="900"/>
      <c r="R37" s="900"/>
      <c r="S37" s="900"/>
      <c r="T37" s="900"/>
      <c r="U37" s="900"/>
      <c r="V37" s="900"/>
      <c r="W37" s="900"/>
      <c r="X37" s="900"/>
      <c r="Y37" s="900"/>
      <c r="Z37" s="900"/>
      <c r="AA37" s="900"/>
      <c r="AB37" s="900"/>
      <c r="AC37" s="900"/>
      <c r="AD37" s="900"/>
      <c r="AE37" s="900"/>
      <c r="AF37" s="900"/>
      <c r="AG37" s="900"/>
      <c r="AH37" s="900"/>
    </row>
    <row r="38" spans="2:34">
      <c r="B38" s="900"/>
      <c r="C38" s="900"/>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row>
    <row r="39" spans="2:34">
      <c r="B39" s="900"/>
      <c r="C39" s="900"/>
      <c r="D39" s="900"/>
      <c r="E39" s="900"/>
      <c r="F39" s="900"/>
      <c r="G39" s="900"/>
      <c r="H39" s="900"/>
      <c r="I39" s="900"/>
      <c r="J39" s="900"/>
      <c r="K39" s="900"/>
      <c r="L39" s="900"/>
      <c r="M39" s="900"/>
      <c r="N39" s="900"/>
      <c r="O39" s="900"/>
      <c r="P39" s="900"/>
      <c r="Q39" s="900"/>
      <c r="R39" s="900"/>
      <c r="S39" s="900"/>
      <c r="T39" s="900"/>
      <c r="U39" s="900"/>
      <c r="V39" s="900"/>
      <c r="W39" s="900"/>
      <c r="X39" s="900"/>
      <c r="Y39" s="900"/>
      <c r="Z39" s="900"/>
      <c r="AA39" s="900"/>
      <c r="AB39" s="900"/>
      <c r="AC39" s="900"/>
      <c r="AD39" s="900"/>
      <c r="AE39" s="900"/>
      <c r="AF39" s="900"/>
      <c r="AG39" s="900"/>
      <c r="AH39" s="900"/>
    </row>
    <row r="40" spans="2:34">
      <c r="B40" s="900"/>
      <c r="C40" s="900"/>
      <c r="D40" s="900"/>
      <c r="E40" s="900"/>
      <c r="F40" s="900"/>
      <c r="G40" s="900"/>
      <c r="H40" s="900"/>
      <c r="I40" s="900"/>
      <c r="J40" s="900"/>
      <c r="K40" s="900"/>
      <c r="L40" s="900"/>
      <c r="M40" s="900"/>
      <c r="N40" s="900"/>
      <c r="O40" s="900"/>
      <c r="P40" s="900"/>
      <c r="Q40" s="900"/>
      <c r="R40" s="900"/>
      <c r="S40" s="900"/>
      <c r="T40" s="900"/>
      <c r="U40" s="900"/>
      <c r="V40" s="900"/>
      <c r="W40" s="900"/>
      <c r="X40" s="900"/>
      <c r="Y40" s="900"/>
      <c r="Z40" s="900"/>
      <c r="AA40" s="900"/>
      <c r="AB40" s="900"/>
      <c r="AC40" s="900"/>
      <c r="AD40" s="900"/>
      <c r="AE40" s="900"/>
      <c r="AF40" s="900"/>
      <c r="AG40" s="900"/>
      <c r="AH40" s="900"/>
    </row>
  </sheetData>
  <mergeCells count="6">
    <mergeCell ref="C27:AH35"/>
    <mergeCell ref="B4:K4"/>
    <mergeCell ref="AD1:AJ1"/>
    <mergeCell ref="A16:AJ17"/>
    <mergeCell ref="D23:AG24"/>
    <mergeCell ref="H20:AG20"/>
  </mergeCells>
  <phoneticPr fontId="13"/>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4"/>
    <pageSetUpPr fitToPage="1"/>
  </sheetPr>
  <dimension ref="A1:H35"/>
  <sheetViews>
    <sheetView view="pageBreakPreview" zoomScaleNormal="115" zoomScaleSheetLayoutView="100" workbookViewId="0">
      <selection activeCell="C13" sqref="C13"/>
    </sheetView>
  </sheetViews>
  <sheetFormatPr defaultColWidth="9" defaultRowHeight="13.2"/>
  <cols>
    <col min="1" max="1" width="14.6640625" style="40" customWidth="1"/>
    <col min="2" max="2" width="9" style="40"/>
    <col min="3" max="3" width="50.6640625" style="40" customWidth="1"/>
    <col min="4" max="4" width="64.33203125" style="40" customWidth="1"/>
    <col min="5" max="6" width="9" style="40"/>
    <col min="7" max="7" width="16.88671875" style="40" bestFit="1" customWidth="1"/>
    <col min="8" max="16384" width="9" style="40"/>
  </cols>
  <sheetData>
    <row r="1" spans="1:8" ht="24" customHeight="1" thickBot="1">
      <c r="A1" s="135" t="s">
        <v>49</v>
      </c>
      <c r="D1" s="308"/>
    </row>
    <row r="2" spans="1:8" ht="21.75" customHeight="1" thickTop="1">
      <c r="A2" s="58" t="s">
        <v>29</v>
      </c>
      <c r="B2" s="136" t="s">
        <v>31</v>
      </c>
      <c r="C2" s="137" t="s">
        <v>30</v>
      </c>
      <c r="D2" s="138" t="s">
        <v>28</v>
      </c>
    </row>
    <row r="3" spans="1:8" ht="15" customHeight="1">
      <c r="A3" s="139" t="s">
        <v>203</v>
      </c>
      <c r="B3" s="140"/>
      <c r="C3" s="147">
        <v>5</v>
      </c>
      <c r="D3" s="141" t="s">
        <v>1199</v>
      </c>
    </row>
    <row r="4" spans="1:8" ht="15" customHeight="1">
      <c r="A4" s="139" t="s">
        <v>67</v>
      </c>
      <c r="B4" s="140"/>
      <c r="C4" s="148" t="s">
        <v>1285</v>
      </c>
      <c r="D4" s="141" t="s">
        <v>1198</v>
      </c>
    </row>
    <row r="5" spans="1:8" ht="15" customHeight="1">
      <c r="A5" s="139" t="s">
        <v>204</v>
      </c>
      <c r="B5" s="140"/>
      <c r="C5" s="148" t="s">
        <v>559</v>
      </c>
      <c r="D5" s="141"/>
    </row>
    <row r="6" spans="1:8" ht="15" customHeight="1">
      <c r="A6" s="139" t="s">
        <v>210</v>
      </c>
      <c r="B6" s="140"/>
      <c r="C6" s="148" t="s">
        <v>1284</v>
      </c>
      <c r="D6" s="141"/>
    </row>
    <row r="7" spans="1:8" ht="15" customHeight="1">
      <c r="A7" s="139" t="s">
        <v>19</v>
      </c>
      <c r="B7" s="140"/>
      <c r="C7" s="148" t="s">
        <v>1286</v>
      </c>
      <c r="D7" s="141"/>
    </row>
    <row r="8" spans="1:8" ht="15" customHeight="1">
      <c r="A8" s="139" t="s">
        <v>1247</v>
      </c>
      <c r="B8" s="140"/>
      <c r="C8" s="148" t="s">
        <v>560</v>
      </c>
      <c r="D8" s="141"/>
    </row>
    <row r="9" spans="1:8" ht="15" customHeight="1">
      <c r="A9" s="139" t="s">
        <v>62</v>
      </c>
      <c r="B9" s="140"/>
      <c r="C9" s="149" t="s">
        <v>1282</v>
      </c>
      <c r="D9" s="141" t="s">
        <v>32</v>
      </c>
    </row>
    <row r="10" spans="1:8" ht="15" customHeight="1">
      <c r="A10" s="139" t="s">
        <v>56</v>
      </c>
      <c r="B10" s="140"/>
      <c r="C10" s="150" t="s">
        <v>1283</v>
      </c>
      <c r="D10" s="141" t="s">
        <v>33</v>
      </c>
    </row>
    <row r="11" spans="1:8" ht="15" customHeight="1">
      <c r="A11" s="139" t="s">
        <v>73</v>
      </c>
      <c r="B11" s="140"/>
      <c r="C11" s="149" t="s">
        <v>1287</v>
      </c>
      <c r="D11" s="141" t="s">
        <v>35</v>
      </c>
    </row>
    <row r="12" spans="1:8" ht="15" customHeight="1">
      <c r="A12" s="139" t="s">
        <v>57</v>
      </c>
      <c r="B12" s="140"/>
      <c r="C12" s="149" t="s">
        <v>1288</v>
      </c>
      <c r="D12" s="141" t="s">
        <v>34</v>
      </c>
      <c r="F12" s="217"/>
      <c r="G12" s="217"/>
      <c r="H12" s="217"/>
    </row>
    <row r="13" spans="1:8" ht="15" customHeight="1">
      <c r="A13" s="142" t="s">
        <v>58</v>
      </c>
      <c r="B13" s="140" t="s">
        <v>63</v>
      </c>
      <c r="C13" s="151">
        <v>45108</v>
      </c>
      <c r="D13" s="143" t="s">
        <v>1200</v>
      </c>
      <c r="F13" s="217"/>
      <c r="G13" s="218"/>
      <c r="H13" s="217"/>
    </row>
    <row r="14" spans="1:8" ht="15" customHeight="1">
      <c r="A14" s="144"/>
      <c r="B14" s="140" t="s">
        <v>53</v>
      </c>
      <c r="C14" s="151">
        <v>45109</v>
      </c>
      <c r="D14" s="143" t="s">
        <v>1201</v>
      </c>
      <c r="F14" s="217"/>
      <c r="G14" s="217"/>
      <c r="H14" s="217"/>
    </row>
    <row r="15" spans="1:8" ht="15" customHeight="1">
      <c r="A15" s="145"/>
      <c r="B15" s="140" t="s">
        <v>54</v>
      </c>
      <c r="C15" s="151">
        <v>45196</v>
      </c>
      <c r="D15" s="143" t="s">
        <v>1202</v>
      </c>
    </row>
    <row r="16" spans="1:8" ht="15" customHeight="1">
      <c r="A16" s="142" t="s">
        <v>59</v>
      </c>
      <c r="B16" s="140" t="s">
        <v>51</v>
      </c>
      <c r="C16" s="149" t="s">
        <v>561</v>
      </c>
      <c r="D16" s="141"/>
    </row>
    <row r="17" spans="1:4" ht="15" customHeight="1">
      <c r="A17" s="144"/>
      <c r="B17" s="140" t="s">
        <v>52</v>
      </c>
      <c r="C17" s="151">
        <v>25934</v>
      </c>
      <c r="D17" s="143" t="s">
        <v>202</v>
      </c>
    </row>
    <row r="18" spans="1:4" ht="15" customHeight="1">
      <c r="A18" s="144"/>
      <c r="B18" s="140" t="s">
        <v>201</v>
      </c>
      <c r="C18" s="149" t="s">
        <v>208</v>
      </c>
      <c r="D18" s="141"/>
    </row>
    <row r="19" spans="1:4" ht="15" customHeight="1">
      <c r="A19" s="145"/>
      <c r="B19" s="140" t="s">
        <v>55</v>
      </c>
      <c r="C19" s="149" t="s">
        <v>64</v>
      </c>
      <c r="D19" s="141" t="s">
        <v>205</v>
      </c>
    </row>
    <row r="20" spans="1:4" ht="15" customHeight="1">
      <c r="A20" s="142" t="s">
        <v>60</v>
      </c>
      <c r="B20" s="140" t="s">
        <v>51</v>
      </c>
      <c r="C20" s="149" t="s">
        <v>562</v>
      </c>
      <c r="D20" s="141" t="s">
        <v>38</v>
      </c>
    </row>
    <row r="21" spans="1:4" ht="15" customHeight="1">
      <c r="A21" s="144" t="s">
        <v>280</v>
      </c>
      <c r="B21" s="140" t="s">
        <v>52</v>
      </c>
      <c r="C21" s="151">
        <v>26331</v>
      </c>
      <c r="D21" s="141" t="s">
        <v>38</v>
      </c>
    </row>
    <row r="22" spans="1:4" ht="15" customHeight="1">
      <c r="A22" s="144" t="s">
        <v>281</v>
      </c>
      <c r="B22" s="140" t="s">
        <v>201</v>
      </c>
      <c r="C22" s="149" t="s">
        <v>208</v>
      </c>
      <c r="D22" s="141" t="s">
        <v>38</v>
      </c>
    </row>
    <row r="23" spans="1:4" ht="15" customHeight="1">
      <c r="A23" s="145"/>
      <c r="B23" s="140" t="s">
        <v>55</v>
      </c>
      <c r="C23" s="149" t="s">
        <v>209</v>
      </c>
      <c r="D23" s="141" t="s">
        <v>38</v>
      </c>
    </row>
    <row r="24" spans="1:4" ht="15" customHeight="1">
      <c r="A24" s="139" t="s">
        <v>61</v>
      </c>
      <c r="B24" s="140" t="s">
        <v>65</v>
      </c>
      <c r="C24" s="152">
        <v>13000000</v>
      </c>
      <c r="D24" s="141"/>
    </row>
    <row r="25" spans="1:4" ht="15" customHeight="1">
      <c r="A25" s="142" t="s">
        <v>66</v>
      </c>
      <c r="B25" s="140" t="s">
        <v>50</v>
      </c>
      <c r="C25" s="149" t="s">
        <v>563</v>
      </c>
      <c r="D25" s="141"/>
    </row>
    <row r="26" spans="1:4" ht="15" customHeight="1">
      <c r="A26" s="144"/>
      <c r="B26" s="140" t="s">
        <v>20</v>
      </c>
      <c r="C26" s="149" t="s">
        <v>564</v>
      </c>
      <c r="D26" s="141"/>
    </row>
    <row r="27" spans="1:4" ht="15" customHeight="1">
      <c r="A27" s="144"/>
      <c r="B27" s="140" t="s">
        <v>21</v>
      </c>
      <c r="C27" s="149" t="s">
        <v>565</v>
      </c>
      <c r="D27" s="141"/>
    </row>
    <row r="28" spans="1:4" ht="15" customHeight="1">
      <c r="A28" s="144"/>
      <c r="B28" s="140" t="s">
        <v>22</v>
      </c>
      <c r="C28" s="148" t="s">
        <v>566</v>
      </c>
      <c r="D28" s="141"/>
    </row>
    <row r="29" spans="1:4" ht="15" customHeight="1" thickBot="1">
      <c r="A29" s="145"/>
      <c r="B29" s="140" t="s">
        <v>23</v>
      </c>
      <c r="C29" s="153" t="s">
        <v>567</v>
      </c>
      <c r="D29" s="141"/>
    </row>
    <row r="30" spans="1:4" s="146" customFormat="1" ht="15" thickTop="1">
      <c r="A30" s="146" t="s">
        <v>37</v>
      </c>
    </row>
    <row r="31" spans="1:4" s="146" customFormat="1" ht="14.4">
      <c r="A31" s="146" t="s">
        <v>36</v>
      </c>
    </row>
    <row r="32" spans="1:4" ht="14.4">
      <c r="A32" s="146" t="s">
        <v>1241</v>
      </c>
    </row>
    <row r="33" spans="1:1" ht="14.4">
      <c r="A33" s="146"/>
    </row>
    <row r="34" spans="1:1" ht="14.4">
      <c r="A34" s="146"/>
    </row>
    <row r="35" spans="1:1" ht="14.4">
      <c r="A35" s="146"/>
    </row>
  </sheetData>
  <phoneticPr fontId="13"/>
  <printOptions horizontalCentered="1" verticalCentered="1"/>
  <pageMargins left="0.39370078740157483" right="0.39370078740157483"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view="pageBreakPreview" zoomScaleNormal="100" zoomScaleSheetLayoutView="100" workbookViewId="0"/>
  </sheetViews>
  <sheetFormatPr defaultRowHeight="13.2"/>
  <cols>
    <col min="1" max="2" width="4.44140625" style="61" customWidth="1"/>
    <col min="3" max="4" width="8.88671875" style="61"/>
    <col min="5" max="5" width="12.44140625" style="61" customWidth="1"/>
    <col min="6" max="9" width="8.88671875" style="61"/>
    <col min="10" max="10" width="18.6640625" style="61" customWidth="1"/>
    <col min="11" max="11" width="9.88671875" style="61" customWidth="1"/>
    <col min="12" max="256" width="8.88671875" style="61"/>
    <col min="257" max="258" width="4.44140625" style="61" customWidth="1"/>
    <col min="259" max="260" width="8.88671875" style="61"/>
    <col min="261" max="261" width="12.44140625" style="61" customWidth="1"/>
    <col min="262" max="265" width="8.88671875" style="61"/>
    <col min="266" max="266" width="18.6640625" style="61" customWidth="1"/>
    <col min="267" max="267" width="9.88671875" style="61" customWidth="1"/>
    <col min="268" max="512" width="8.88671875" style="61"/>
    <col min="513" max="514" width="4.44140625" style="61" customWidth="1"/>
    <col min="515" max="516" width="8.88671875" style="61"/>
    <col min="517" max="517" width="12.44140625" style="61" customWidth="1"/>
    <col min="518" max="521" width="8.88671875" style="61"/>
    <col min="522" max="522" width="18.6640625" style="61" customWidth="1"/>
    <col min="523" max="523" width="9.88671875" style="61" customWidth="1"/>
    <col min="524" max="768" width="8.88671875" style="61"/>
    <col min="769" max="770" width="4.44140625" style="61" customWidth="1"/>
    <col min="771" max="772" width="8.88671875" style="61"/>
    <col min="773" max="773" width="12.44140625" style="61" customWidth="1"/>
    <col min="774" max="777" width="8.88671875" style="61"/>
    <col min="778" max="778" width="18.6640625" style="61" customWidth="1"/>
    <col min="779" max="779" width="9.88671875" style="61" customWidth="1"/>
    <col min="780" max="1024" width="8.88671875" style="61"/>
    <col min="1025" max="1026" width="4.44140625" style="61" customWidth="1"/>
    <col min="1027" max="1028" width="8.88671875" style="61"/>
    <col min="1029" max="1029" width="12.44140625" style="61" customWidth="1"/>
    <col min="1030" max="1033" width="8.88671875" style="61"/>
    <col min="1034" max="1034" width="18.6640625" style="61" customWidth="1"/>
    <col min="1035" max="1035" width="9.88671875" style="61" customWidth="1"/>
    <col min="1036" max="1280" width="8.88671875" style="61"/>
    <col min="1281" max="1282" width="4.44140625" style="61" customWidth="1"/>
    <col min="1283" max="1284" width="8.88671875" style="61"/>
    <col min="1285" max="1285" width="12.44140625" style="61" customWidth="1"/>
    <col min="1286" max="1289" width="8.88671875" style="61"/>
    <col min="1290" max="1290" width="18.6640625" style="61" customWidth="1"/>
    <col min="1291" max="1291" width="9.88671875" style="61" customWidth="1"/>
    <col min="1292" max="1536" width="8.88671875" style="61"/>
    <col min="1537" max="1538" width="4.44140625" style="61" customWidth="1"/>
    <col min="1539" max="1540" width="8.88671875" style="61"/>
    <col min="1541" max="1541" width="12.44140625" style="61" customWidth="1"/>
    <col min="1542" max="1545" width="8.88671875" style="61"/>
    <col min="1546" max="1546" width="18.6640625" style="61" customWidth="1"/>
    <col min="1547" max="1547" width="9.88671875" style="61" customWidth="1"/>
    <col min="1548" max="1792" width="8.88671875" style="61"/>
    <col min="1793" max="1794" width="4.44140625" style="61" customWidth="1"/>
    <col min="1795" max="1796" width="8.88671875" style="61"/>
    <col min="1797" max="1797" width="12.44140625" style="61" customWidth="1"/>
    <col min="1798" max="1801" width="8.88671875" style="61"/>
    <col min="1802" max="1802" width="18.6640625" style="61" customWidth="1"/>
    <col min="1803" max="1803" width="9.88671875" style="61" customWidth="1"/>
    <col min="1804" max="2048" width="8.88671875" style="61"/>
    <col min="2049" max="2050" width="4.44140625" style="61" customWidth="1"/>
    <col min="2051" max="2052" width="8.88671875" style="61"/>
    <col min="2053" max="2053" width="12.44140625" style="61" customWidth="1"/>
    <col min="2054" max="2057" width="8.88671875" style="61"/>
    <col min="2058" max="2058" width="18.6640625" style="61" customWidth="1"/>
    <col min="2059" max="2059" width="9.88671875" style="61" customWidth="1"/>
    <col min="2060" max="2304" width="8.88671875" style="61"/>
    <col min="2305" max="2306" width="4.44140625" style="61" customWidth="1"/>
    <col min="2307" max="2308" width="8.88671875" style="61"/>
    <col min="2309" max="2309" width="12.44140625" style="61" customWidth="1"/>
    <col min="2310" max="2313" width="8.88671875" style="61"/>
    <col min="2314" max="2314" width="18.6640625" style="61" customWidth="1"/>
    <col min="2315" max="2315" width="9.88671875" style="61" customWidth="1"/>
    <col min="2316" max="2560" width="8.88671875" style="61"/>
    <col min="2561" max="2562" width="4.44140625" style="61" customWidth="1"/>
    <col min="2563" max="2564" width="8.88671875" style="61"/>
    <col min="2565" max="2565" width="12.44140625" style="61" customWidth="1"/>
    <col min="2566" max="2569" width="8.88671875" style="61"/>
    <col min="2570" max="2570" width="18.6640625" style="61" customWidth="1"/>
    <col min="2571" max="2571" width="9.88671875" style="61" customWidth="1"/>
    <col min="2572" max="2816" width="8.88671875" style="61"/>
    <col min="2817" max="2818" width="4.44140625" style="61" customWidth="1"/>
    <col min="2819" max="2820" width="8.88671875" style="61"/>
    <col min="2821" max="2821" width="12.44140625" style="61" customWidth="1"/>
    <col min="2822" max="2825" width="8.88671875" style="61"/>
    <col min="2826" max="2826" width="18.6640625" style="61" customWidth="1"/>
    <col min="2827" max="2827" width="9.88671875" style="61" customWidth="1"/>
    <col min="2828" max="3072" width="8.88671875" style="61"/>
    <col min="3073" max="3074" width="4.44140625" style="61" customWidth="1"/>
    <col min="3075" max="3076" width="8.88671875" style="61"/>
    <col min="3077" max="3077" width="12.44140625" style="61" customWidth="1"/>
    <col min="3078" max="3081" width="8.88671875" style="61"/>
    <col min="3082" max="3082" width="18.6640625" style="61" customWidth="1"/>
    <col min="3083" max="3083" width="9.88671875" style="61" customWidth="1"/>
    <col min="3084" max="3328" width="8.88671875" style="61"/>
    <col min="3329" max="3330" width="4.44140625" style="61" customWidth="1"/>
    <col min="3331" max="3332" width="8.88671875" style="61"/>
    <col min="3333" max="3333" width="12.44140625" style="61" customWidth="1"/>
    <col min="3334" max="3337" width="8.88671875" style="61"/>
    <col min="3338" max="3338" width="18.6640625" style="61" customWidth="1"/>
    <col min="3339" max="3339" width="9.88671875" style="61" customWidth="1"/>
    <col min="3340" max="3584" width="8.88671875" style="61"/>
    <col min="3585" max="3586" width="4.44140625" style="61" customWidth="1"/>
    <col min="3587" max="3588" width="8.88671875" style="61"/>
    <col min="3589" max="3589" width="12.44140625" style="61" customWidth="1"/>
    <col min="3590" max="3593" width="8.88671875" style="61"/>
    <col min="3594" max="3594" width="18.6640625" style="61" customWidth="1"/>
    <col min="3595" max="3595" width="9.88671875" style="61" customWidth="1"/>
    <col min="3596" max="3840" width="8.88671875" style="61"/>
    <col min="3841" max="3842" width="4.44140625" style="61" customWidth="1"/>
    <col min="3843" max="3844" width="8.88671875" style="61"/>
    <col min="3845" max="3845" width="12.44140625" style="61" customWidth="1"/>
    <col min="3846" max="3849" width="8.88671875" style="61"/>
    <col min="3850" max="3850" width="18.6640625" style="61" customWidth="1"/>
    <col min="3851" max="3851" width="9.88671875" style="61" customWidth="1"/>
    <col min="3852" max="4096" width="8.88671875" style="61"/>
    <col min="4097" max="4098" width="4.44140625" style="61" customWidth="1"/>
    <col min="4099" max="4100" width="8.88671875" style="61"/>
    <col min="4101" max="4101" width="12.44140625" style="61" customWidth="1"/>
    <col min="4102" max="4105" width="8.88671875" style="61"/>
    <col min="4106" max="4106" width="18.6640625" style="61" customWidth="1"/>
    <col min="4107" max="4107" width="9.88671875" style="61" customWidth="1"/>
    <col min="4108" max="4352" width="8.88671875" style="61"/>
    <col min="4353" max="4354" width="4.44140625" style="61" customWidth="1"/>
    <col min="4355" max="4356" width="8.88671875" style="61"/>
    <col min="4357" max="4357" width="12.44140625" style="61" customWidth="1"/>
    <col min="4358" max="4361" width="8.88671875" style="61"/>
    <col min="4362" max="4362" width="18.6640625" style="61" customWidth="1"/>
    <col min="4363" max="4363" width="9.88671875" style="61" customWidth="1"/>
    <col min="4364" max="4608" width="8.88671875" style="61"/>
    <col min="4609" max="4610" width="4.44140625" style="61" customWidth="1"/>
    <col min="4611" max="4612" width="8.88671875" style="61"/>
    <col min="4613" max="4613" width="12.44140625" style="61" customWidth="1"/>
    <col min="4614" max="4617" width="8.88671875" style="61"/>
    <col min="4618" max="4618" width="18.6640625" style="61" customWidth="1"/>
    <col min="4619" max="4619" width="9.88671875" style="61" customWidth="1"/>
    <col min="4620" max="4864" width="8.88671875" style="61"/>
    <col min="4865" max="4866" width="4.44140625" style="61" customWidth="1"/>
    <col min="4867" max="4868" width="8.88671875" style="61"/>
    <col min="4869" max="4869" width="12.44140625" style="61" customWidth="1"/>
    <col min="4870" max="4873" width="8.88671875" style="61"/>
    <col min="4874" max="4874" width="18.6640625" style="61" customWidth="1"/>
    <col min="4875" max="4875" width="9.88671875" style="61" customWidth="1"/>
    <col min="4876" max="5120" width="8.88671875" style="61"/>
    <col min="5121" max="5122" width="4.44140625" style="61" customWidth="1"/>
    <col min="5123" max="5124" width="8.88671875" style="61"/>
    <col min="5125" max="5125" width="12.44140625" style="61" customWidth="1"/>
    <col min="5126" max="5129" width="8.88671875" style="61"/>
    <col min="5130" max="5130" width="18.6640625" style="61" customWidth="1"/>
    <col min="5131" max="5131" width="9.88671875" style="61" customWidth="1"/>
    <col min="5132" max="5376" width="8.88671875" style="61"/>
    <col min="5377" max="5378" width="4.44140625" style="61" customWidth="1"/>
    <col min="5379" max="5380" width="8.88671875" style="61"/>
    <col min="5381" max="5381" width="12.44140625" style="61" customWidth="1"/>
    <col min="5382" max="5385" width="8.88671875" style="61"/>
    <col min="5386" max="5386" width="18.6640625" style="61" customWidth="1"/>
    <col min="5387" max="5387" width="9.88671875" style="61" customWidth="1"/>
    <col min="5388" max="5632" width="8.88671875" style="61"/>
    <col min="5633" max="5634" width="4.44140625" style="61" customWidth="1"/>
    <col min="5635" max="5636" width="8.88671875" style="61"/>
    <col min="5637" max="5637" width="12.44140625" style="61" customWidth="1"/>
    <col min="5638" max="5641" width="8.88671875" style="61"/>
    <col min="5642" max="5642" width="18.6640625" style="61" customWidth="1"/>
    <col min="5643" max="5643" width="9.88671875" style="61" customWidth="1"/>
    <col min="5644" max="5888" width="8.88671875" style="61"/>
    <col min="5889" max="5890" width="4.44140625" style="61" customWidth="1"/>
    <col min="5891" max="5892" width="8.88671875" style="61"/>
    <col min="5893" max="5893" width="12.44140625" style="61" customWidth="1"/>
    <col min="5894" max="5897" width="8.88671875" style="61"/>
    <col min="5898" max="5898" width="18.6640625" style="61" customWidth="1"/>
    <col min="5899" max="5899" width="9.88671875" style="61" customWidth="1"/>
    <col min="5900" max="6144" width="8.88671875" style="61"/>
    <col min="6145" max="6146" width="4.44140625" style="61" customWidth="1"/>
    <col min="6147" max="6148" width="8.88671875" style="61"/>
    <col min="6149" max="6149" width="12.44140625" style="61" customWidth="1"/>
    <col min="6150" max="6153" width="8.88671875" style="61"/>
    <col min="6154" max="6154" width="18.6640625" style="61" customWidth="1"/>
    <col min="6155" max="6155" width="9.88671875" style="61" customWidth="1"/>
    <col min="6156" max="6400" width="8.88671875" style="61"/>
    <col min="6401" max="6402" width="4.44140625" style="61" customWidth="1"/>
    <col min="6403" max="6404" width="8.88671875" style="61"/>
    <col min="6405" max="6405" width="12.44140625" style="61" customWidth="1"/>
    <col min="6406" max="6409" width="8.88671875" style="61"/>
    <col min="6410" max="6410" width="18.6640625" style="61" customWidth="1"/>
    <col min="6411" max="6411" width="9.88671875" style="61" customWidth="1"/>
    <col min="6412" max="6656" width="8.88671875" style="61"/>
    <col min="6657" max="6658" width="4.44140625" style="61" customWidth="1"/>
    <col min="6659" max="6660" width="8.88671875" style="61"/>
    <col min="6661" max="6661" width="12.44140625" style="61" customWidth="1"/>
    <col min="6662" max="6665" width="8.88671875" style="61"/>
    <col min="6666" max="6666" width="18.6640625" style="61" customWidth="1"/>
    <col min="6667" max="6667" width="9.88671875" style="61" customWidth="1"/>
    <col min="6668" max="6912" width="8.88671875" style="61"/>
    <col min="6913" max="6914" width="4.44140625" style="61" customWidth="1"/>
    <col min="6915" max="6916" width="8.88671875" style="61"/>
    <col min="6917" max="6917" width="12.44140625" style="61" customWidth="1"/>
    <col min="6918" max="6921" width="8.88671875" style="61"/>
    <col min="6922" max="6922" width="18.6640625" style="61" customWidth="1"/>
    <col min="6923" max="6923" width="9.88671875" style="61" customWidth="1"/>
    <col min="6924" max="7168" width="8.88671875" style="61"/>
    <col min="7169" max="7170" width="4.44140625" style="61" customWidth="1"/>
    <col min="7171" max="7172" width="8.88671875" style="61"/>
    <col min="7173" max="7173" width="12.44140625" style="61" customWidth="1"/>
    <col min="7174" max="7177" width="8.88671875" style="61"/>
    <col min="7178" max="7178" width="18.6640625" style="61" customWidth="1"/>
    <col min="7179" max="7179" width="9.88671875" style="61" customWidth="1"/>
    <col min="7180" max="7424" width="8.88671875" style="61"/>
    <col min="7425" max="7426" width="4.44140625" style="61" customWidth="1"/>
    <col min="7427" max="7428" width="8.88671875" style="61"/>
    <col min="7429" max="7429" width="12.44140625" style="61" customWidth="1"/>
    <col min="7430" max="7433" width="8.88671875" style="61"/>
    <col min="7434" max="7434" width="18.6640625" style="61" customWidth="1"/>
    <col min="7435" max="7435" width="9.88671875" style="61" customWidth="1"/>
    <col min="7436" max="7680" width="8.88671875" style="61"/>
    <col min="7681" max="7682" width="4.44140625" style="61" customWidth="1"/>
    <col min="7683" max="7684" width="8.88671875" style="61"/>
    <col min="7685" max="7685" width="12.44140625" style="61" customWidth="1"/>
    <col min="7686" max="7689" width="8.88671875" style="61"/>
    <col min="7690" max="7690" width="18.6640625" style="61" customWidth="1"/>
    <col min="7691" max="7691" width="9.88671875" style="61" customWidth="1"/>
    <col min="7692" max="7936" width="8.88671875" style="61"/>
    <col min="7937" max="7938" width="4.44140625" style="61" customWidth="1"/>
    <col min="7939" max="7940" width="8.88671875" style="61"/>
    <col min="7941" max="7941" width="12.44140625" style="61" customWidth="1"/>
    <col min="7942" max="7945" width="8.88671875" style="61"/>
    <col min="7946" max="7946" width="18.6640625" style="61" customWidth="1"/>
    <col min="7947" max="7947" width="9.88671875" style="61" customWidth="1"/>
    <col min="7948" max="8192" width="8.88671875" style="61"/>
    <col min="8193" max="8194" width="4.44140625" style="61" customWidth="1"/>
    <col min="8195" max="8196" width="8.88671875" style="61"/>
    <col min="8197" max="8197" width="12.44140625" style="61" customWidth="1"/>
    <col min="8198" max="8201" width="8.88671875" style="61"/>
    <col min="8202" max="8202" width="18.6640625" style="61" customWidth="1"/>
    <col min="8203" max="8203" width="9.88671875" style="61" customWidth="1"/>
    <col min="8204" max="8448" width="8.88671875" style="61"/>
    <col min="8449" max="8450" width="4.44140625" style="61" customWidth="1"/>
    <col min="8451" max="8452" width="8.88671875" style="61"/>
    <col min="8453" max="8453" width="12.44140625" style="61" customWidth="1"/>
    <col min="8454" max="8457" width="8.88671875" style="61"/>
    <col min="8458" max="8458" width="18.6640625" style="61" customWidth="1"/>
    <col min="8459" max="8459" width="9.88671875" style="61" customWidth="1"/>
    <col min="8460" max="8704" width="8.88671875" style="61"/>
    <col min="8705" max="8706" width="4.44140625" style="61" customWidth="1"/>
    <col min="8707" max="8708" width="8.88671875" style="61"/>
    <col min="8709" max="8709" width="12.44140625" style="61" customWidth="1"/>
    <col min="8710" max="8713" width="8.88671875" style="61"/>
    <col min="8714" max="8714" width="18.6640625" style="61" customWidth="1"/>
    <col min="8715" max="8715" width="9.88671875" style="61" customWidth="1"/>
    <col min="8716" max="8960" width="8.88671875" style="61"/>
    <col min="8961" max="8962" width="4.44140625" style="61" customWidth="1"/>
    <col min="8963" max="8964" width="8.88671875" style="61"/>
    <col min="8965" max="8965" width="12.44140625" style="61" customWidth="1"/>
    <col min="8966" max="8969" width="8.88671875" style="61"/>
    <col min="8970" max="8970" width="18.6640625" style="61" customWidth="1"/>
    <col min="8971" max="8971" width="9.88671875" style="61" customWidth="1"/>
    <col min="8972" max="9216" width="8.88671875" style="61"/>
    <col min="9217" max="9218" width="4.44140625" style="61" customWidth="1"/>
    <col min="9219" max="9220" width="8.88671875" style="61"/>
    <col min="9221" max="9221" width="12.44140625" style="61" customWidth="1"/>
    <col min="9222" max="9225" width="8.88671875" style="61"/>
    <col min="9226" max="9226" width="18.6640625" style="61" customWidth="1"/>
    <col min="9227" max="9227" width="9.88671875" style="61" customWidth="1"/>
    <col min="9228" max="9472" width="8.88671875" style="61"/>
    <col min="9473" max="9474" width="4.44140625" style="61" customWidth="1"/>
    <col min="9475" max="9476" width="8.88671875" style="61"/>
    <col min="9477" max="9477" width="12.44140625" style="61" customWidth="1"/>
    <col min="9478" max="9481" width="8.88671875" style="61"/>
    <col min="9482" max="9482" width="18.6640625" style="61" customWidth="1"/>
    <col min="9483" max="9483" width="9.88671875" style="61" customWidth="1"/>
    <col min="9484" max="9728" width="8.88671875" style="61"/>
    <col min="9729" max="9730" width="4.44140625" style="61" customWidth="1"/>
    <col min="9731" max="9732" width="8.88671875" style="61"/>
    <col min="9733" max="9733" width="12.44140625" style="61" customWidth="1"/>
    <col min="9734" max="9737" width="8.88671875" style="61"/>
    <col min="9738" max="9738" width="18.6640625" style="61" customWidth="1"/>
    <col min="9739" max="9739" width="9.88671875" style="61" customWidth="1"/>
    <col min="9740" max="9984" width="8.88671875" style="61"/>
    <col min="9985" max="9986" width="4.44140625" style="61" customWidth="1"/>
    <col min="9987" max="9988" width="8.88671875" style="61"/>
    <col min="9989" max="9989" width="12.44140625" style="61" customWidth="1"/>
    <col min="9990" max="9993" width="8.88671875" style="61"/>
    <col min="9994" max="9994" width="18.6640625" style="61" customWidth="1"/>
    <col min="9995" max="9995" width="9.88671875" style="61" customWidth="1"/>
    <col min="9996" max="10240" width="8.88671875" style="61"/>
    <col min="10241" max="10242" width="4.44140625" style="61" customWidth="1"/>
    <col min="10243" max="10244" width="8.88671875" style="61"/>
    <col min="10245" max="10245" width="12.44140625" style="61" customWidth="1"/>
    <col min="10246" max="10249" width="8.88671875" style="61"/>
    <col min="10250" max="10250" width="18.6640625" style="61" customWidth="1"/>
    <col min="10251" max="10251" width="9.88671875" style="61" customWidth="1"/>
    <col min="10252" max="10496" width="8.88671875" style="61"/>
    <col min="10497" max="10498" width="4.44140625" style="61" customWidth="1"/>
    <col min="10499" max="10500" width="8.88671875" style="61"/>
    <col min="10501" max="10501" width="12.44140625" style="61" customWidth="1"/>
    <col min="10502" max="10505" width="8.88671875" style="61"/>
    <col min="10506" max="10506" width="18.6640625" style="61" customWidth="1"/>
    <col min="10507" max="10507" width="9.88671875" style="61" customWidth="1"/>
    <col min="10508" max="10752" width="8.88671875" style="61"/>
    <col min="10753" max="10754" width="4.44140625" style="61" customWidth="1"/>
    <col min="10755" max="10756" width="8.88671875" style="61"/>
    <col min="10757" max="10757" width="12.44140625" style="61" customWidth="1"/>
    <col min="10758" max="10761" width="8.88671875" style="61"/>
    <col min="10762" max="10762" width="18.6640625" style="61" customWidth="1"/>
    <col min="10763" max="10763" width="9.88671875" style="61" customWidth="1"/>
    <col min="10764" max="11008" width="8.88671875" style="61"/>
    <col min="11009" max="11010" width="4.44140625" style="61" customWidth="1"/>
    <col min="11011" max="11012" width="8.88671875" style="61"/>
    <col min="11013" max="11013" width="12.44140625" style="61" customWidth="1"/>
    <col min="11014" max="11017" width="8.88671875" style="61"/>
    <col min="11018" max="11018" width="18.6640625" style="61" customWidth="1"/>
    <col min="11019" max="11019" width="9.88671875" style="61" customWidth="1"/>
    <col min="11020" max="11264" width="8.88671875" style="61"/>
    <col min="11265" max="11266" width="4.44140625" style="61" customWidth="1"/>
    <col min="11267" max="11268" width="8.88671875" style="61"/>
    <col min="11269" max="11269" width="12.44140625" style="61" customWidth="1"/>
    <col min="11270" max="11273" width="8.88671875" style="61"/>
    <col min="11274" max="11274" width="18.6640625" style="61" customWidth="1"/>
    <col min="11275" max="11275" width="9.88671875" style="61" customWidth="1"/>
    <col min="11276" max="11520" width="8.88671875" style="61"/>
    <col min="11521" max="11522" width="4.44140625" style="61" customWidth="1"/>
    <col min="11523" max="11524" width="8.88671875" style="61"/>
    <col min="11525" max="11525" width="12.44140625" style="61" customWidth="1"/>
    <col min="11526" max="11529" width="8.88671875" style="61"/>
    <col min="11530" max="11530" width="18.6640625" style="61" customWidth="1"/>
    <col min="11531" max="11531" width="9.88671875" style="61" customWidth="1"/>
    <col min="11532" max="11776" width="8.88671875" style="61"/>
    <col min="11777" max="11778" width="4.44140625" style="61" customWidth="1"/>
    <col min="11779" max="11780" width="8.88671875" style="61"/>
    <col min="11781" max="11781" width="12.44140625" style="61" customWidth="1"/>
    <col min="11782" max="11785" width="8.88671875" style="61"/>
    <col min="11786" max="11786" width="18.6640625" style="61" customWidth="1"/>
    <col min="11787" max="11787" width="9.88671875" style="61" customWidth="1"/>
    <col min="11788" max="12032" width="8.88671875" style="61"/>
    <col min="12033" max="12034" width="4.44140625" style="61" customWidth="1"/>
    <col min="12035" max="12036" width="8.88671875" style="61"/>
    <col min="12037" max="12037" width="12.44140625" style="61" customWidth="1"/>
    <col min="12038" max="12041" width="8.88671875" style="61"/>
    <col min="12042" max="12042" width="18.6640625" style="61" customWidth="1"/>
    <col min="12043" max="12043" width="9.88671875" style="61" customWidth="1"/>
    <col min="12044" max="12288" width="8.88671875" style="61"/>
    <col min="12289" max="12290" width="4.44140625" style="61" customWidth="1"/>
    <col min="12291" max="12292" width="8.88671875" style="61"/>
    <col min="12293" max="12293" width="12.44140625" style="61" customWidth="1"/>
    <col min="12294" max="12297" width="8.88671875" style="61"/>
    <col min="12298" max="12298" width="18.6640625" style="61" customWidth="1"/>
    <col min="12299" max="12299" width="9.88671875" style="61" customWidth="1"/>
    <col min="12300" max="12544" width="8.88671875" style="61"/>
    <col min="12545" max="12546" width="4.44140625" style="61" customWidth="1"/>
    <col min="12547" max="12548" width="8.88671875" style="61"/>
    <col min="12549" max="12549" width="12.44140625" style="61" customWidth="1"/>
    <col min="12550" max="12553" width="8.88671875" style="61"/>
    <col min="12554" max="12554" width="18.6640625" style="61" customWidth="1"/>
    <col min="12555" max="12555" width="9.88671875" style="61" customWidth="1"/>
    <col min="12556" max="12800" width="8.88671875" style="61"/>
    <col min="12801" max="12802" width="4.44140625" style="61" customWidth="1"/>
    <col min="12803" max="12804" width="8.88671875" style="61"/>
    <col min="12805" max="12805" width="12.44140625" style="61" customWidth="1"/>
    <col min="12806" max="12809" width="8.88671875" style="61"/>
    <col min="12810" max="12810" width="18.6640625" style="61" customWidth="1"/>
    <col min="12811" max="12811" width="9.88671875" style="61" customWidth="1"/>
    <col min="12812" max="13056" width="8.88671875" style="61"/>
    <col min="13057" max="13058" width="4.44140625" style="61" customWidth="1"/>
    <col min="13059" max="13060" width="8.88671875" style="61"/>
    <col min="13061" max="13061" width="12.44140625" style="61" customWidth="1"/>
    <col min="13062" max="13065" width="8.88671875" style="61"/>
    <col min="13066" max="13066" width="18.6640625" style="61" customWidth="1"/>
    <col min="13067" max="13067" width="9.88671875" style="61" customWidth="1"/>
    <col min="13068" max="13312" width="8.88671875" style="61"/>
    <col min="13313" max="13314" width="4.44140625" style="61" customWidth="1"/>
    <col min="13315" max="13316" width="8.88671875" style="61"/>
    <col min="13317" max="13317" width="12.44140625" style="61" customWidth="1"/>
    <col min="13318" max="13321" width="8.88671875" style="61"/>
    <col min="13322" max="13322" width="18.6640625" style="61" customWidth="1"/>
    <col min="13323" max="13323" width="9.88671875" style="61" customWidth="1"/>
    <col min="13324" max="13568" width="8.88671875" style="61"/>
    <col min="13569" max="13570" width="4.44140625" style="61" customWidth="1"/>
    <col min="13571" max="13572" width="8.88671875" style="61"/>
    <col min="13573" max="13573" width="12.44140625" style="61" customWidth="1"/>
    <col min="13574" max="13577" width="8.88671875" style="61"/>
    <col min="13578" max="13578" width="18.6640625" style="61" customWidth="1"/>
    <col min="13579" max="13579" width="9.88671875" style="61" customWidth="1"/>
    <col min="13580" max="13824" width="8.88671875" style="61"/>
    <col min="13825" max="13826" width="4.44140625" style="61" customWidth="1"/>
    <col min="13827" max="13828" width="8.88671875" style="61"/>
    <col min="13829" max="13829" width="12.44140625" style="61" customWidth="1"/>
    <col min="13830" max="13833" width="8.88671875" style="61"/>
    <col min="13834" max="13834" width="18.6640625" style="61" customWidth="1"/>
    <col min="13835" max="13835" width="9.88671875" style="61" customWidth="1"/>
    <col min="13836" max="14080" width="8.88671875" style="61"/>
    <col min="14081" max="14082" width="4.44140625" style="61" customWidth="1"/>
    <col min="14083" max="14084" width="8.88671875" style="61"/>
    <col min="14085" max="14085" width="12.44140625" style="61" customWidth="1"/>
    <col min="14086" max="14089" width="8.88671875" style="61"/>
    <col min="14090" max="14090" width="18.6640625" style="61" customWidth="1"/>
    <col min="14091" max="14091" width="9.88671875" style="61" customWidth="1"/>
    <col min="14092" max="14336" width="8.88671875" style="61"/>
    <col min="14337" max="14338" width="4.44140625" style="61" customWidth="1"/>
    <col min="14339" max="14340" width="8.88671875" style="61"/>
    <col min="14341" max="14341" width="12.44140625" style="61" customWidth="1"/>
    <col min="14342" max="14345" width="8.88671875" style="61"/>
    <col min="14346" max="14346" width="18.6640625" style="61" customWidth="1"/>
    <col min="14347" max="14347" width="9.88671875" style="61" customWidth="1"/>
    <col min="14348" max="14592" width="8.88671875" style="61"/>
    <col min="14593" max="14594" width="4.44140625" style="61" customWidth="1"/>
    <col min="14595" max="14596" width="8.88671875" style="61"/>
    <col min="14597" max="14597" width="12.44140625" style="61" customWidth="1"/>
    <col min="14598" max="14601" width="8.88671875" style="61"/>
    <col min="14602" max="14602" width="18.6640625" style="61" customWidth="1"/>
    <col min="14603" max="14603" width="9.88671875" style="61" customWidth="1"/>
    <col min="14604" max="14848" width="8.88671875" style="61"/>
    <col min="14849" max="14850" width="4.44140625" style="61" customWidth="1"/>
    <col min="14851" max="14852" width="8.88671875" style="61"/>
    <col min="14853" max="14853" width="12.44140625" style="61" customWidth="1"/>
    <col min="14854" max="14857" width="8.88671875" style="61"/>
    <col min="14858" max="14858" width="18.6640625" style="61" customWidth="1"/>
    <col min="14859" max="14859" width="9.88671875" style="61" customWidth="1"/>
    <col min="14860" max="15104" width="8.88671875" style="61"/>
    <col min="15105" max="15106" width="4.44140625" style="61" customWidth="1"/>
    <col min="15107" max="15108" width="8.88671875" style="61"/>
    <col min="15109" max="15109" width="12.44140625" style="61" customWidth="1"/>
    <col min="15110" max="15113" width="8.88671875" style="61"/>
    <col min="15114" max="15114" width="18.6640625" style="61" customWidth="1"/>
    <col min="15115" max="15115" width="9.88671875" style="61" customWidth="1"/>
    <col min="15116" max="15360" width="8.88671875" style="61"/>
    <col min="15361" max="15362" width="4.44140625" style="61" customWidth="1"/>
    <col min="15363" max="15364" width="8.88671875" style="61"/>
    <col min="15365" max="15365" width="12.44140625" style="61" customWidth="1"/>
    <col min="15366" max="15369" width="8.88671875" style="61"/>
    <col min="15370" max="15370" width="18.6640625" style="61" customWidth="1"/>
    <col min="15371" max="15371" width="9.88671875" style="61" customWidth="1"/>
    <col min="15372" max="15616" width="8.88671875" style="61"/>
    <col min="15617" max="15618" width="4.44140625" style="61" customWidth="1"/>
    <col min="15619" max="15620" width="8.88671875" style="61"/>
    <col min="15621" max="15621" width="12.44140625" style="61" customWidth="1"/>
    <col min="15622" max="15625" width="8.88671875" style="61"/>
    <col min="15626" max="15626" width="18.6640625" style="61" customWidth="1"/>
    <col min="15627" max="15627" width="9.88671875" style="61" customWidth="1"/>
    <col min="15628" max="15872" width="8.88671875" style="61"/>
    <col min="15873" max="15874" width="4.44140625" style="61" customWidth="1"/>
    <col min="15875" max="15876" width="8.88671875" style="61"/>
    <col min="15877" max="15877" width="12.44140625" style="61" customWidth="1"/>
    <col min="15878" max="15881" width="8.88671875" style="61"/>
    <col min="15882" max="15882" width="18.6640625" style="61" customWidth="1"/>
    <col min="15883" max="15883" width="9.88671875" style="61" customWidth="1"/>
    <col min="15884" max="16128" width="8.88671875" style="61"/>
    <col min="16129" max="16130" width="4.44140625" style="61" customWidth="1"/>
    <col min="16131" max="16132" width="8.88671875" style="61"/>
    <col min="16133" max="16133" width="12.44140625" style="61" customWidth="1"/>
    <col min="16134" max="16137" width="8.88671875" style="61"/>
    <col min="16138" max="16138" width="18.6640625" style="61" customWidth="1"/>
    <col min="16139" max="16139" width="9.88671875" style="61" customWidth="1"/>
    <col min="16140" max="16384" width="8.88671875" style="61"/>
  </cols>
  <sheetData>
    <row r="1" spans="1:21">
      <c r="A1" s="324" t="str">
        <f>'提出書類一覧 (ファイル分類）'!H52</f>
        <v>様式－17</v>
      </c>
    </row>
    <row r="2" spans="1:21" ht="25.8">
      <c r="A2" s="1945" t="s">
        <v>665</v>
      </c>
      <c r="B2" s="1945"/>
      <c r="C2" s="1945"/>
      <c r="D2" s="1945"/>
      <c r="E2" s="1945"/>
      <c r="F2" s="1945"/>
      <c r="G2" s="1945"/>
      <c r="H2" s="1945"/>
      <c r="I2" s="1945"/>
      <c r="J2" s="1945"/>
      <c r="K2" s="1945"/>
      <c r="L2" s="604"/>
      <c r="M2" s="604"/>
      <c r="N2" s="604"/>
      <c r="O2" s="604"/>
      <c r="P2" s="604"/>
      <c r="Q2" s="604"/>
      <c r="R2" s="604"/>
      <c r="S2" s="604"/>
      <c r="T2" s="604"/>
      <c r="U2" s="604"/>
    </row>
    <row r="3" spans="1:21" ht="16.05" customHeight="1">
      <c r="A3" s="605"/>
      <c r="B3" s="605"/>
      <c r="C3" s="604"/>
      <c r="D3" s="604"/>
      <c r="E3" s="604"/>
      <c r="F3" s="604"/>
      <c r="G3" s="604"/>
      <c r="H3" s="604"/>
      <c r="I3" s="1946" t="s">
        <v>666</v>
      </c>
      <c r="J3" s="1946"/>
      <c r="K3" s="1946"/>
      <c r="L3" s="604"/>
      <c r="M3" s="604"/>
      <c r="N3" s="604"/>
      <c r="O3" s="604"/>
      <c r="P3" s="604"/>
      <c r="Q3" s="604"/>
      <c r="R3" s="604"/>
      <c r="S3" s="604"/>
      <c r="T3" s="604"/>
      <c r="U3" s="604"/>
    </row>
    <row r="4" spans="1:21" ht="16.05" customHeight="1">
      <c r="A4" s="606"/>
      <c r="B4" s="606"/>
      <c r="C4" s="524"/>
      <c r="D4" s="524"/>
      <c r="E4" s="524"/>
      <c r="F4" s="524"/>
      <c r="G4" s="524"/>
      <c r="H4" s="524"/>
      <c r="I4" s="524"/>
      <c r="J4" s="524"/>
      <c r="K4" s="524"/>
      <c r="L4" s="524"/>
      <c r="M4" s="524"/>
      <c r="N4" s="524"/>
      <c r="O4" s="524"/>
      <c r="P4" s="524"/>
      <c r="Q4" s="524"/>
      <c r="R4" s="524"/>
      <c r="S4" s="524"/>
      <c r="T4" s="524"/>
      <c r="U4" s="524"/>
    </row>
    <row r="5" spans="1:21" ht="16.05" customHeight="1">
      <c r="A5" s="1947" t="s">
        <v>667</v>
      </c>
      <c r="B5" s="1947"/>
      <c r="C5" s="1947"/>
      <c r="D5" s="607"/>
      <c r="E5" s="607"/>
      <c r="F5" s="607" t="s">
        <v>668</v>
      </c>
      <c r="G5" s="607"/>
      <c r="H5" s="607"/>
      <c r="I5" s="607"/>
      <c r="J5" s="607"/>
      <c r="K5" s="607"/>
      <c r="L5" s="604"/>
      <c r="M5" s="604"/>
      <c r="N5" s="604"/>
      <c r="O5" s="604"/>
      <c r="P5" s="604"/>
      <c r="Q5" s="604"/>
      <c r="R5" s="604"/>
      <c r="S5" s="604"/>
      <c r="T5" s="604"/>
      <c r="U5" s="604"/>
    </row>
    <row r="6" spans="1:21" ht="16.05" customHeight="1">
      <c r="A6" s="606"/>
      <c r="B6" s="606"/>
      <c r="C6" s="524"/>
      <c r="D6" s="524"/>
      <c r="E6" s="524"/>
      <c r="F6" s="524"/>
      <c r="G6" s="524"/>
      <c r="H6" s="524"/>
      <c r="I6" s="524"/>
      <c r="J6" s="524"/>
      <c r="K6" s="524"/>
      <c r="L6" s="524"/>
      <c r="M6" s="524"/>
      <c r="N6" s="524"/>
      <c r="O6" s="524"/>
      <c r="P6" s="524"/>
      <c r="Q6" s="524"/>
      <c r="R6" s="524"/>
      <c r="S6" s="524"/>
      <c r="T6" s="524"/>
      <c r="U6" s="524"/>
    </row>
    <row r="7" spans="1:21" ht="16.05" customHeight="1">
      <c r="A7" s="605"/>
      <c r="B7" s="605"/>
      <c r="C7" s="604"/>
      <c r="D7" s="604"/>
      <c r="E7" s="604"/>
      <c r="F7" s="1944" t="s">
        <v>669</v>
      </c>
      <c r="G7" s="1944"/>
      <c r="H7" s="604"/>
      <c r="I7" s="604"/>
      <c r="J7" s="604"/>
      <c r="K7" s="604"/>
      <c r="L7" s="604"/>
      <c r="M7" s="604"/>
      <c r="N7" s="604"/>
      <c r="O7" s="604"/>
      <c r="P7" s="604"/>
      <c r="Q7" s="604"/>
      <c r="R7" s="604"/>
      <c r="S7" s="604"/>
      <c r="T7" s="604"/>
      <c r="U7" s="604"/>
    </row>
    <row r="8" spans="1:21" ht="16.05" customHeight="1">
      <c r="A8" s="605"/>
      <c r="B8" s="605"/>
      <c r="C8" s="604"/>
      <c r="D8" s="604"/>
      <c r="E8" s="604"/>
      <c r="F8" s="1944" t="s">
        <v>670</v>
      </c>
      <c r="G8" s="1944"/>
      <c r="H8" s="604"/>
      <c r="I8" s="604"/>
      <c r="J8" s="604"/>
      <c r="K8" s="604"/>
      <c r="L8" s="604"/>
      <c r="M8" s="604"/>
      <c r="N8" s="604"/>
      <c r="O8" s="604"/>
      <c r="P8" s="604"/>
      <c r="Q8" s="604"/>
      <c r="R8" s="604"/>
      <c r="S8" s="604"/>
      <c r="T8" s="604"/>
      <c r="U8" s="604"/>
    </row>
    <row r="9" spans="1:21" ht="16.05" customHeight="1">
      <c r="A9" s="605"/>
      <c r="B9" s="605"/>
      <c r="C9" s="604"/>
      <c r="D9" s="604"/>
      <c r="E9" s="604"/>
      <c r="F9" s="1944" t="s">
        <v>671</v>
      </c>
      <c r="G9" s="1944"/>
      <c r="H9" s="604"/>
      <c r="I9" s="604"/>
      <c r="J9" s="608" t="s">
        <v>672</v>
      </c>
      <c r="K9" s="604"/>
      <c r="L9" s="604"/>
      <c r="M9" s="604"/>
      <c r="N9" s="604"/>
      <c r="O9" s="604"/>
      <c r="P9" s="604"/>
      <c r="Q9" s="604"/>
      <c r="R9" s="604"/>
      <c r="S9" s="604"/>
      <c r="T9" s="604"/>
      <c r="U9" s="604"/>
    </row>
    <row r="10" spans="1:21" ht="16.05" customHeight="1">
      <c r="A10" s="606"/>
      <c r="B10" s="606"/>
      <c r="C10" s="524"/>
      <c r="D10" s="524"/>
      <c r="E10" s="524"/>
      <c r="F10" s="524"/>
      <c r="G10" s="524"/>
      <c r="H10" s="524"/>
      <c r="I10" s="524"/>
      <c r="J10" s="524"/>
      <c r="K10" s="524"/>
      <c r="L10" s="524"/>
      <c r="M10" s="524"/>
      <c r="N10" s="524"/>
      <c r="O10" s="524"/>
      <c r="P10" s="524"/>
      <c r="Q10" s="524"/>
      <c r="R10" s="524"/>
      <c r="S10" s="524"/>
      <c r="T10" s="524"/>
      <c r="U10" s="524"/>
    </row>
    <row r="11" spans="1:21" ht="16.05" customHeight="1">
      <c r="A11" s="1944" t="s">
        <v>1251</v>
      </c>
      <c r="B11" s="1944"/>
      <c r="C11" s="1944"/>
      <c r="D11" s="1944"/>
      <c r="E11" s="1944"/>
      <c r="F11" s="1944"/>
      <c r="G11" s="1944"/>
      <c r="H11" s="1944"/>
      <c r="I11" s="1944"/>
      <c r="J11" s="1944"/>
      <c r="K11" s="1944"/>
      <c r="L11" s="604"/>
      <c r="M11" s="604"/>
      <c r="N11" s="604"/>
      <c r="O11" s="604"/>
      <c r="P11" s="604"/>
      <c r="Q11" s="604"/>
      <c r="R11" s="604"/>
      <c r="S11" s="604"/>
      <c r="T11" s="604"/>
      <c r="U11" s="604"/>
    </row>
    <row r="12" spans="1:21" ht="16.05" customHeight="1">
      <c r="A12" s="1944"/>
      <c r="B12" s="1944"/>
      <c r="C12" s="1944"/>
      <c r="D12" s="1944"/>
      <c r="E12" s="1944"/>
      <c r="F12" s="1944"/>
      <c r="G12" s="1944"/>
      <c r="H12" s="1944"/>
      <c r="I12" s="1944"/>
      <c r="J12" s="1944"/>
      <c r="K12" s="1944"/>
      <c r="L12" s="604"/>
      <c r="M12" s="604"/>
      <c r="N12" s="604"/>
      <c r="O12" s="604"/>
      <c r="P12" s="604"/>
      <c r="Q12" s="604"/>
      <c r="R12" s="604"/>
      <c r="S12" s="604"/>
      <c r="T12" s="604"/>
      <c r="U12" s="604"/>
    </row>
    <row r="13" spans="1:21" ht="16.05" customHeight="1">
      <c r="A13" s="1944"/>
      <c r="B13" s="1944"/>
      <c r="C13" s="1944"/>
      <c r="D13" s="1944"/>
      <c r="E13" s="1944"/>
      <c r="F13" s="1944"/>
      <c r="G13" s="1944"/>
      <c r="H13" s="1944"/>
      <c r="I13" s="1944"/>
      <c r="J13" s="1944"/>
      <c r="K13" s="1944"/>
      <c r="L13" s="604"/>
      <c r="M13" s="604"/>
      <c r="N13" s="604"/>
      <c r="O13" s="604"/>
      <c r="P13" s="604"/>
      <c r="Q13" s="604"/>
      <c r="R13" s="604"/>
      <c r="S13" s="604"/>
      <c r="T13" s="604"/>
      <c r="U13" s="604"/>
    </row>
    <row r="14" spans="1:21" ht="16.05" customHeight="1">
      <c r="A14" s="1944"/>
      <c r="B14" s="1944"/>
      <c r="C14" s="1944"/>
      <c r="D14" s="1944"/>
      <c r="E14" s="1944"/>
      <c r="F14" s="1944"/>
      <c r="G14" s="1944"/>
      <c r="H14" s="1944"/>
      <c r="I14" s="1944"/>
      <c r="J14" s="1944"/>
      <c r="K14" s="1944"/>
      <c r="L14" s="604"/>
      <c r="M14" s="604"/>
      <c r="N14" s="604"/>
      <c r="O14" s="604"/>
      <c r="P14" s="604"/>
      <c r="Q14" s="604"/>
      <c r="R14" s="604"/>
      <c r="S14" s="604"/>
      <c r="T14" s="604"/>
      <c r="U14" s="604"/>
    </row>
    <row r="15" spans="1:21" ht="16.05" customHeight="1">
      <c r="A15" s="1944" t="s">
        <v>1252</v>
      </c>
      <c r="B15" s="1944"/>
      <c r="C15" s="1944"/>
      <c r="D15" s="1944"/>
      <c r="E15" s="1944"/>
      <c r="F15" s="1944"/>
      <c r="G15" s="1944"/>
      <c r="H15" s="1944"/>
      <c r="I15" s="1944"/>
      <c r="J15" s="1944"/>
      <c r="K15" s="1944"/>
      <c r="L15" s="604"/>
      <c r="M15" s="604"/>
      <c r="N15" s="604"/>
      <c r="O15" s="604"/>
      <c r="P15" s="604"/>
      <c r="Q15" s="604"/>
      <c r="R15" s="604"/>
      <c r="S15" s="604"/>
      <c r="T15" s="604"/>
      <c r="U15" s="604"/>
    </row>
    <row r="16" spans="1:21" ht="16.05" customHeight="1">
      <c r="A16" s="1944"/>
      <c r="B16" s="1944"/>
      <c r="C16" s="1944"/>
      <c r="D16" s="1944"/>
      <c r="E16" s="1944"/>
      <c r="F16" s="1944"/>
      <c r="G16" s="1944"/>
      <c r="H16" s="1944"/>
      <c r="I16" s="1944"/>
      <c r="J16" s="1944"/>
      <c r="K16" s="1944"/>
      <c r="L16" s="604"/>
      <c r="M16" s="604"/>
      <c r="N16" s="604"/>
      <c r="O16" s="604"/>
      <c r="P16" s="604"/>
      <c r="Q16" s="604"/>
      <c r="R16" s="604"/>
      <c r="S16" s="604"/>
      <c r="T16" s="604"/>
      <c r="U16" s="604"/>
    </row>
    <row r="17" spans="1:22" ht="16.05" customHeight="1">
      <c r="A17" s="1946" t="s">
        <v>12</v>
      </c>
      <c r="B17" s="1946"/>
      <c r="C17" s="1946"/>
      <c r="D17" s="1946"/>
      <c r="E17" s="1946"/>
      <c r="F17" s="1946"/>
      <c r="G17" s="1946"/>
      <c r="H17" s="1946"/>
      <c r="I17" s="1946"/>
      <c r="J17" s="1946"/>
      <c r="K17" s="1946"/>
      <c r="L17" s="604"/>
      <c r="M17" s="604"/>
      <c r="N17" s="604"/>
      <c r="O17" s="604"/>
      <c r="P17" s="604"/>
      <c r="Q17" s="604"/>
      <c r="R17" s="604"/>
      <c r="S17" s="604"/>
      <c r="T17" s="604"/>
      <c r="U17" s="604"/>
    </row>
    <row r="18" spans="1:22" ht="16.05" customHeight="1">
      <c r="A18" s="609"/>
      <c r="B18" s="609"/>
      <c r="C18" s="609"/>
      <c r="D18" s="609"/>
      <c r="E18" s="609"/>
      <c r="F18" s="609"/>
      <c r="G18" s="609"/>
      <c r="H18" s="609"/>
      <c r="I18" s="609"/>
      <c r="J18" s="609"/>
      <c r="K18" s="609"/>
      <c r="L18" s="604"/>
      <c r="M18" s="604"/>
      <c r="N18" s="604"/>
      <c r="O18" s="604"/>
      <c r="P18" s="604"/>
      <c r="Q18" s="604"/>
      <c r="R18" s="604"/>
      <c r="S18" s="604"/>
      <c r="T18" s="604"/>
      <c r="U18" s="604"/>
    </row>
    <row r="19" spans="1:22" ht="16.05" customHeight="1">
      <c r="A19" s="606"/>
      <c r="B19" s="606"/>
      <c r="C19" s="524"/>
      <c r="D19" s="524"/>
      <c r="E19" s="524"/>
      <c r="F19" s="524"/>
      <c r="G19" s="524"/>
      <c r="H19" s="524"/>
      <c r="I19" s="524"/>
      <c r="J19" s="524"/>
      <c r="K19" s="524"/>
      <c r="L19" s="524"/>
      <c r="M19" s="524"/>
      <c r="N19" s="524"/>
      <c r="O19" s="524"/>
      <c r="P19" s="524"/>
      <c r="Q19" s="524"/>
      <c r="R19" s="524"/>
      <c r="S19" s="524"/>
      <c r="T19" s="524"/>
      <c r="U19" s="524"/>
    </row>
    <row r="20" spans="1:22" ht="16.05" customHeight="1">
      <c r="A20" s="1947" t="s">
        <v>673</v>
      </c>
      <c r="B20" s="1947"/>
      <c r="C20" s="1947"/>
      <c r="D20" s="1947"/>
      <c r="E20" s="1947"/>
      <c r="F20" s="1947"/>
      <c r="G20" s="1947"/>
      <c r="H20" s="1947"/>
      <c r="I20" s="1947"/>
      <c r="J20" s="1947"/>
      <c r="K20" s="1947"/>
      <c r="L20" s="604"/>
      <c r="M20" s="604"/>
      <c r="N20" s="604"/>
      <c r="O20" s="604"/>
      <c r="P20" s="604"/>
      <c r="Q20" s="604"/>
      <c r="R20" s="604"/>
      <c r="S20" s="604"/>
      <c r="T20" s="604"/>
      <c r="U20" s="604"/>
    </row>
    <row r="21" spans="1:22" ht="16.05" customHeight="1">
      <c r="A21" s="610"/>
      <c r="B21" s="610"/>
      <c r="C21" s="524"/>
      <c r="D21" s="524"/>
      <c r="E21" s="524"/>
      <c r="F21" s="524"/>
      <c r="G21" s="524"/>
      <c r="H21" s="524"/>
      <c r="I21" s="524"/>
      <c r="J21" s="524"/>
      <c r="K21" s="524"/>
      <c r="L21" s="524"/>
      <c r="M21" s="524"/>
      <c r="N21" s="524"/>
      <c r="O21" s="524"/>
      <c r="P21" s="524"/>
      <c r="Q21" s="524"/>
      <c r="R21" s="524"/>
      <c r="S21" s="524"/>
      <c r="T21" s="524"/>
      <c r="U21" s="524"/>
    </row>
    <row r="22" spans="1:22" ht="16.05" customHeight="1">
      <c r="B22" s="611" t="s">
        <v>674</v>
      </c>
      <c r="C22" s="1948" t="s">
        <v>1253</v>
      </c>
      <c r="D22" s="1948"/>
      <c r="E22" s="1948"/>
      <c r="F22" s="1948"/>
      <c r="G22" s="1948"/>
      <c r="H22" s="1948"/>
      <c r="I22" s="1948"/>
      <c r="J22" s="1948"/>
      <c r="K22" s="1948"/>
      <c r="L22" s="604"/>
      <c r="M22" s="604"/>
      <c r="N22" s="604"/>
      <c r="O22" s="604"/>
      <c r="P22" s="604"/>
      <c r="Q22" s="604"/>
      <c r="R22" s="604"/>
      <c r="S22" s="604"/>
      <c r="T22" s="604"/>
      <c r="U22" s="604"/>
      <c r="V22" s="604"/>
    </row>
    <row r="23" spans="1:22" ht="16.05" customHeight="1">
      <c r="B23" s="611"/>
      <c r="C23" s="1948"/>
      <c r="D23" s="1948"/>
      <c r="E23" s="1948"/>
      <c r="F23" s="1948"/>
      <c r="G23" s="1948"/>
      <c r="H23" s="1948"/>
      <c r="I23" s="1948"/>
      <c r="J23" s="1948"/>
      <c r="K23" s="1948"/>
      <c r="L23" s="604"/>
      <c r="M23" s="604"/>
      <c r="N23" s="604"/>
      <c r="O23" s="604"/>
      <c r="P23" s="604"/>
      <c r="Q23" s="604"/>
      <c r="R23" s="604"/>
      <c r="S23" s="604"/>
      <c r="T23" s="604"/>
      <c r="U23" s="604"/>
      <c r="V23" s="604"/>
    </row>
    <row r="24" spans="1:22" ht="16.05" customHeight="1">
      <c r="B24" s="611"/>
      <c r="C24" s="1948"/>
      <c r="D24" s="1948"/>
      <c r="E24" s="1948"/>
      <c r="F24" s="1948"/>
      <c r="G24" s="1948"/>
      <c r="H24" s="1948"/>
      <c r="I24" s="1948"/>
      <c r="J24" s="1948"/>
      <c r="K24" s="1948"/>
      <c r="L24" s="604"/>
      <c r="M24" s="604"/>
      <c r="N24" s="604"/>
      <c r="O24" s="604"/>
      <c r="P24" s="604"/>
      <c r="Q24" s="604"/>
      <c r="R24" s="604"/>
      <c r="S24" s="604"/>
      <c r="T24" s="604"/>
      <c r="U24" s="604"/>
      <c r="V24" s="604"/>
    </row>
    <row r="25" spans="1:22" ht="16.05" customHeight="1">
      <c r="B25" s="611" t="s">
        <v>675</v>
      </c>
      <c r="C25" s="1948" t="s">
        <v>1254</v>
      </c>
      <c r="D25" s="1948"/>
      <c r="E25" s="1948"/>
      <c r="F25" s="1948"/>
      <c r="G25" s="1948"/>
      <c r="H25" s="1948"/>
      <c r="I25" s="1948"/>
      <c r="J25" s="1948"/>
      <c r="K25" s="1948"/>
      <c r="L25" s="604"/>
      <c r="M25" s="604"/>
      <c r="N25" s="604"/>
      <c r="O25" s="604"/>
      <c r="P25" s="604"/>
      <c r="Q25" s="604"/>
      <c r="R25" s="604"/>
      <c r="S25" s="604"/>
      <c r="T25" s="604"/>
      <c r="U25" s="604"/>
      <c r="V25" s="604"/>
    </row>
    <row r="26" spans="1:22" ht="16.05" customHeight="1">
      <c r="B26" s="611"/>
      <c r="C26" s="910"/>
      <c r="D26" s="910"/>
      <c r="E26" s="910"/>
      <c r="F26" s="910"/>
      <c r="G26" s="910"/>
      <c r="H26" s="910"/>
      <c r="I26" s="910"/>
      <c r="J26" s="910"/>
      <c r="K26" s="910"/>
      <c r="L26" s="604"/>
      <c r="M26" s="604"/>
      <c r="N26" s="604"/>
      <c r="O26" s="604"/>
      <c r="P26" s="604"/>
      <c r="Q26" s="604"/>
      <c r="R26" s="604"/>
      <c r="S26" s="604"/>
      <c r="T26" s="604"/>
      <c r="U26" s="604"/>
      <c r="V26" s="604"/>
    </row>
    <row r="27" spans="1:22" ht="16.05" customHeight="1">
      <c r="B27" s="611" t="s">
        <v>1255</v>
      </c>
      <c r="C27" s="1948" t="s">
        <v>1256</v>
      </c>
      <c r="D27" s="1948"/>
      <c r="E27" s="1948"/>
      <c r="F27" s="1948"/>
      <c r="G27" s="1948"/>
      <c r="H27" s="1948"/>
      <c r="I27" s="1948"/>
      <c r="J27" s="1948"/>
      <c r="K27" s="1948"/>
      <c r="L27" s="604"/>
      <c r="M27" s="604"/>
      <c r="N27" s="604"/>
      <c r="O27" s="604"/>
      <c r="P27" s="604"/>
      <c r="Q27" s="604"/>
      <c r="R27" s="604"/>
      <c r="S27" s="604"/>
      <c r="T27" s="604"/>
      <c r="U27" s="604"/>
      <c r="V27" s="604"/>
    </row>
    <row r="28" spans="1:22" ht="16.05" customHeight="1">
      <c r="B28" s="611"/>
      <c r="C28" s="1948"/>
      <c r="D28" s="1948"/>
      <c r="E28" s="1948"/>
      <c r="F28" s="1948"/>
      <c r="G28" s="1948"/>
      <c r="H28" s="1948"/>
      <c r="I28" s="1948"/>
      <c r="J28" s="1948"/>
      <c r="K28" s="1948"/>
      <c r="L28" s="604"/>
      <c r="M28" s="604"/>
      <c r="N28" s="604"/>
      <c r="O28" s="604"/>
      <c r="P28" s="604"/>
      <c r="Q28" s="604"/>
      <c r="R28" s="604"/>
      <c r="S28" s="604"/>
      <c r="T28" s="604"/>
      <c r="U28" s="604"/>
      <c r="V28" s="604"/>
    </row>
    <row r="29" spans="1:22" ht="16.05" customHeight="1">
      <c r="B29" s="611" t="s">
        <v>1257</v>
      </c>
      <c r="C29" s="1948" t="s">
        <v>676</v>
      </c>
      <c r="D29" s="1948"/>
      <c r="E29" s="1948"/>
      <c r="F29" s="1948"/>
      <c r="G29" s="1948"/>
      <c r="H29" s="1948"/>
      <c r="I29" s="1948"/>
      <c r="J29" s="1948"/>
      <c r="K29" s="1948"/>
      <c r="L29" s="604"/>
      <c r="M29" s="604"/>
      <c r="N29" s="604"/>
      <c r="O29" s="604"/>
      <c r="P29" s="604"/>
      <c r="Q29" s="604"/>
      <c r="R29" s="604"/>
      <c r="S29" s="604"/>
      <c r="T29" s="604"/>
      <c r="U29" s="604"/>
      <c r="V29" s="604"/>
    </row>
    <row r="30" spans="1:22" ht="16.05" customHeight="1">
      <c r="B30" s="611" t="s">
        <v>1258</v>
      </c>
      <c r="C30" s="1948" t="s">
        <v>1259</v>
      </c>
      <c r="D30" s="1948"/>
      <c r="E30" s="1948"/>
      <c r="F30" s="1948"/>
      <c r="G30" s="1948"/>
      <c r="H30" s="1948"/>
      <c r="I30" s="1948"/>
      <c r="J30" s="1948"/>
      <c r="K30" s="1948"/>
      <c r="L30" s="604"/>
      <c r="M30" s="604"/>
      <c r="N30" s="604"/>
      <c r="O30" s="604"/>
      <c r="P30" s="604"/>
      <c r="Q30" s="604"/>
      <c r="R30" s="604"/>
      <c r="S30" s="604"/>
      <c r="T30" s="604"/>
      <c r="U30" s="604"/>
      <c r="V30" s="604"/>
    </row>
    <row r="31" spans="1:22" ht="16.05" customHeight="1">
      <c r="B31" s="611"/>
      <c r="C31" s="1948"/>
      <c r="D31" s="1948"/>
      <c r="E31" s="1948"/>
      <c r="F31" s="1948"/>
      <c r="G31" s="1948"/>
      <c r="H31" s="1948"/>
      <c r="I31" s="1948"/>
      <c r="J31" s="1948"/>
      <c r="K31" s="1948"/>
      <c r="L31" s="604"/>
      <c r="M31" s="604"/>
      <c r="N31" s="604"/>
      <c r="O31" s="604"/>
      <c r="P31" s="604"/>
      <c r="Q31" s="604"/>
      <c r="R31" s="604"/>
      <c r="S31" s="604"/>
      <c r="T31" s="604"/>
      <c r="U31" s="604"/>
      <c r="V31" s="604"/>
    </row>
    <row r="32" spans="1:22" ht="16.05" customHeight="1">
      <c r="B32" s="611" t="s">
        <v>1260</v>
      </c>
      <c r="C32" s="1948" t="s">
        <v>1261</v>
      </c>
      <c r="D32" s="1948"/>
      <c r="E32" s="1948"/>
      <c r="F32" s="1948"/>
      <c r="G32" s="1948"/>
      <c r="H32" s="1948"/>
      <c r="I32" s="1948"/>
      <c r="J32" s="1948"/>
      <c r="K32" s="1948"/>
      <c r="L32" s="604"/>
      <c r="M32" s="604"/>
      <c r="N32" s="604"/>
      <c r="O32" s="604"/>
      <c r="P32" s="604"/>
      <c r="Q32" s="604"/>
      <c r="R32" s="604"/>
      <c r="S32" s="604"/>
      <c r="T32" s="604"/>
      <c r="U32" s="604"/>
      <c r="V32" s="604"/>
    </row>
    <row r="33" spans="1:22" ht="16.05" customHeight="1">
      <c r="B33" s="611"/>
      <c r="C33" s="1948"/>
      <c r="D33" s="1948"/>
      <c r="E33" s="1948"/>
      <c r="F33" s="1948"/>
      <c r="G33" s="1948"/>
      <c r="H33" s="1948"/>
      <c r="I33" s="1948"/>
      <c r="J33" s="1948"/>
      <c r="K33" s="1948"/>
      <c r="L33" s="604"/>
      <c r="M33" s="604"/>
      <c r="N33" s="604"/>
      <c r="O33" s="604"/>
      <c r="P33" s="604"/>
      <c r="Q33" s="604"/>
      <c r="R33" s="604"/>
      <c r="S33" s="604"/>
      <c r="T33" s="604"/>
      <c r="U33" s="604"/>
      <c r="V33" s="604"/>
    </row>
    <row r="34" spans="1:22" ht="16.05" customHeight="1">
      <c r="B34" s="611" t="s">
        <v>1262</v>
      </c>
      <c r="C34" s="1948" t="s">
        <v>677</v>
      </c>
      <c r="D34" s="1948"/>
      <c r="E34" s="1948"/>
      <c r="F34" s="1948"/>
      <c r="G34" s="1948"/>
      <c r="H34" s="1948"/>
      <c r="I34" s="1948"/>
      <c r="J34" s="1948"/>
      <c r="K34" s="1948"/>
      <c r="L34" s="604"/>
      <c r="M34" s="604"/>
      <c r="N34" s="604"/>
      <c r="O34" s="604"/>
      <c r="P34" s="604"/>
      <c r="Q34" s="604"/>
      <c r="R34" s="604"/>
      <c r="S34" s="604"/>
      <c r="T34" s="604"/>
      <c r="U34" s="604"/>
      <c r="V34" s="604"/>
    </row>
    <row r="35" spans="1:22" ht="16.05" customHeight="1">
      <c r="B35" s="611"/>
      <c r="C35" s="1948"/>
      <c r="D35" s="1948"/>
      <c r="E35" s="1948"/>
      <c r="F35" s="1948"/>
      <c r="G35" s="1948"/>
      <c r="H35" s="1948"/>
      <c r="I35" s="1948"/>
      <c r="J35" s="1948"/>
      <c r="K35" s="1948"/>
      <c r="L35" s="604"/>
      <c r="M35" s="604"/>
      <c r="N35" s="604"/>
      <c r="O35" s="604"/>
      <c r="P35" s="604"/>
      <c r="Q35" s="604"/>
      <c r="R35" s="604"/>
      <c r="S35" s="604"/>
      <c r="T35" s="604"/>
      <c r="U35" s="604"/>
      <c r="V35" s="604"/>
    </row>
    <row r="36" spans="1:22" ht="16.05" customHeight="1">
      <c r="B36" s="611" t="s">
        <v>1263</v>
      </c>
      <c r="C36" s="1948" t="s">
        <v>678</v>
      </c>
      <c r="D36" s="1948"/>
      <c r="E36" s="1948"/>
      <c r="F36" s="1948"/>
      <c r="G36" s="1948"/>
      <c r="H36" s="1948"/>
      <c r="I36" s="1948"/>
      <c r="J36" s="1948"/>
      <c r="K36" s="1948"/>
      <c r="L36" s="604"/>
      <c r="M36" s="604"/>
      <c r="N36" s="604"/>
      <c r="O36" s="604"/>
      <c r="P36" s="604"/>
      <c r="Q36" s="604"/>
      <c r="R36" s="604"/>
      <c r="S36" s="604"/>
      <c r="T36" s="604"/>
      <c r="U36" s="604"/>
      <c r="V36" s="604"/>
    </row>
    <row r="37" spans="1:22" ht="16.05" customHeight="1">
      <c r="B37" s="611" t="s">
        <v>1265</v>
      </c>
      <c r="C37" s="1948" t="s">
        <v>1264</v>
      </c>
      <c r="D37" s="1948"/>
      <c r="E37" s="1948"/>
      <c r="F37" s="1948"/>
      <c r="G37" s="1948"/>
      <c r="H37" s="1948"/>
      <c r="I37" s="1948"/>
      <c r="J37" s="1948"/>
      <c r="K37" s="1948"/>
      <c r="L37" s="604"/>
      <c r="M37" s="604"/>
      <c r="N37" s="604"/>
      <c r="O37" s="604"/>
      <c r="P37" s="604"/>
      <c r="Q37" s="604"/>
      <c r="R37" s="604"/>
      <c r="S37" s="604"/>
      <c r="T37" s="604"/>
      <c r="U37" s="604"/>
      <c r="V37" s="604"/>
    </row>
    <row r="38" spans="1:22" ht="16.05" customHeight="1">
      <c r="B38" s="611"/>
      <c r="C38" s="1948"/>
      <c r="D38" s="1948"/>
      <c r="E38" s="1948"/>
      <c r="F38" s="1948"/>
      <c r="G38" s="1948"/>
      <c r="H38" s="1948"/>
      <c r="I38" s="1948"/>
      <c r="J38" s="1948"/>
      <c r="K38" s="1948"/>
      <c r="L38" s="604"/>
      <c r="M38" s="604"/>
      <c r="N38" s="604"/>
      <c r="O38" s="604"/>
      <c r="P38" s="604"/>
      <c r="Q38" s="604"/>
      <c r="R38" s="604"/>
      <c r="S38" s="604"/>
      <c r="T38" s="604"/>
      <c r="U38" s="604"/>
      <c r="V38" s="604"/>
    </row>
    <row r="39" spans="1:22" ht="16.05" customHeight="1">
      <c r="B39" s="611"/>
      <c r="C39" s="1948"/>
      <c r="D39" s="1948"/>
      <c r="E39" s="1948"/>
      <c r="F39" s="1948"/>
      <c r="G39" s="1948"/>
      <c r="H39" s="1948"/>
      <c r="I39" s="1948"/>
      <c r="J39" s="1948"/>
      <c r="K39" s="1948"/>
      <c r="L39" s="604"/>
      <c r="M39" s="604"/>
      <c r="N39" s="604"/>
      <c r="O39" s="604"/>
      <c r="P39" s="604"/>
      <c r="Q39" s="604"/>
      <c r="R39" s="604"/>
      <c r="S39" s="604"/>
      <c r="T39" s="604"/>
      <c r="U39" s="604"/>
      <c r="V39" s="604"/>
    </row>
    <row r="40" spans="1:22" ht="16.05" customHeight="1">
      <c r="B40" s="611" t="s">
        <v>1266</v>
      </c>
      <c r="C40" s="1948" t="s">
        <v>679</v>
      </c>
      <c r="D40" s="1948"/>
      <c r="E40" s="1948"/>
      <c r="F40" s="1948"/>
      <c r="G40" s="1948"/>
      <c r="H40" s="1948"/>
      <c r="I40" s="1948"/>
      <c r="J40" s="1948"/>
      <c r="K40" s="1948"/>
      <c r="L40" s="604"/>
      <c r="M40" s="604"/>
      <c r="N40" s="604"/>
      <c r="O40" s="604"/>
      <c r="P40" s="604"/>
      <c r="Q40" s="604"/>
      <c r="R40" s="604"/>
      <c r="S40" s="604"/>
      <c r="T40" s="604"/>
      <c r="U40" s="604"/>
      <c r="V40" s="604"/>
    </row>
    <row r="41" spans="1:22" ht="16.05" customHeight="1">
      <c r="B41" s="611"/>
      <c r="C41" s="1948"/>
      <c r="D41" s="1948"/>
      <c r="E41" s="1948"/>
      <c r="F41" s="1948"/>
      <c r="G41" s="1948"/>
      <c r="H41" s="1948"/>
      <c r="I41" s="1948"/>
      <c r="J41" s="1948"/>
      <c r="K41" s="1948"/>
      <c r="L41" s="604"/>
      <c r="M41" s="604"/>
      <c r="N41" s="604"/>
      <c r="O41" s="604"/>
      <c r="P41" s="604"/>
      <c r="Q41" s="604"/>
      <c r="R41" s="604"/>
      <c r="S41" s="604"/>
      <c r="T41" s="604"/>
      <c r="U41" s="604"/>
      <c r="V41" s="604"/>
    </row>
    <row r="42" spans="1:22" ht="16.05" customHeight="1">
      <c r="A42" s="610"/>
      <c r="B42" s="610"/>
      <c r="C42" s="524"/>
      <c r="D42" s="524"/>
      <c r="E42" s="524"/>
      <c r="F42" s="524"/>
      <c r="G42" s="524"/>
      <c r="H42" s="524"/>
      <c r="I42" s="524"/>
      <c r="J42" s="524"/>
      <c r="K42" s="524"/>
      <c r="L42" s="524"/>
      <c r="M42" s="524"/>
      <c r="N42" s="524"/>
      <c r="O42" s="524"/>
      <c r="P42" s="524"/>
      <c r="Q42" s="524"/>
      <c r="R42" s="524"/>
      <c r="S42" s="524"/>
      <c r="T42" s="524"/>
      <c r="U42" s="524"/>
    </row>
    <row r="43" spans="1:22" ht="16.05" customHeight="1">
      <c r="A43" s="610"/>
      <c r="B43" s="610"/>
      <c r="C43" s="524"/>
      <c r="D43" s="524"/>
      <c r="E43" s="524"/>
      <c r="F43" s="524"/>
      <c r="G43" s="524"/>
      <c r="H43" s="524"/>
      <c r="I43" s="524"/>
      <c r="J43" s="524"/>
      <c r="K43" s="524"/>
      <c r="L43" s="524"/>
      <c r="M43" s="524"/>
      <c r="N43" s="524"/>
      <c r="O43" s="524"/>
      <c r="P43" s="524"/>
      <c r="Q43" s="524"/>
      <c r="R43" s="524"/>
      <c r="S43" s="524"/>
      <c r="T43" s="524"/>
      <c r="U43" s="524"/>
    </row>
    <row r="44" spans="1:22" ht="16.05" customHeight="1">
      <c r="A44" s="1947" t="s">
        <v>680</v>
      </c>
      <c r="B44" s="1947"/>
      <c r="C44" s="1947"/>
      <c r="D44" s="1947"/>
      <c r="E44" s="1947"/>
      <c r="F44" s="1947"/>
      <c r="G44" s="1947"/>
      <c r="H44" s="1947"/>
      <c r="I44" s="1947"/>
      <c r="J44" s="1947"/>
      <c r="K44" s="1947"/>
      <c r="L44" s="604"/>
      <c r="M44" s="604"/>
      <c r="N44" s="604"/>
      <c r="O44" s="604"/>
      <c r="P44" s="604"/>
      <c r="Q44" s="604"/>
      <c r="R44" s="604"/>
      <c r="S44" s="604"/>
      <c r="T44" s="604"/>
      <c r="U44" s="604"/>
    </row>
    <row r="45" spans="1:22" ht="16.05" customHeight="1">
      <c r="A45" s="612"/>
      <c r="B45" s="612"/>
      <c r="C45" s="612"/>
      <c r="D45" s="612"/>
      <c r="E45" s="612"/>
      <c r="F45" s="612"/>
      <c r="G45" s="612"/>
      <c r="H45" s="612"/>
      <c r="I45" s="612"/>
      <c r="J45" s="612"/>
      <c r="K45" s="612"/>
      <c r="L45" s="604"/>
      <c r="M45" s="604"/>
      <c r="N45" s="604"/>
      <c r="O45" s="604"/>
      <c r="P45" s="604"/>
      <c r="Q45" s="604"/>
      <c r="R45" s="604"/>
      <c r="S45" s="604"/>
      <c r="T45" s="604"/>
      <c r="U45" s="604"/>
    </row>
    <row r="46" spans="1:22" ht="16.05" customHeight="1">
      <c r="A46" s="606"/>
      <c r="B46" s="606"/>
      <c r="C46" s="524"/>
      <c r="D46" s="524"/>
      <c r="E46" s="524"/>
      <c r="F46" s="524"/>
      <c r="G46" s="524"/>
      <c r="H46" s="524"/>
      <c r="I46" s="524"/>
      <c r="J46" s="524"/>
      <c r="K46" s="524"/>
      <c r="L46" s="524"/>
      <c r="M46" s="524"/>
      <c r="N46" s="524"/>
      <c r="O46" s="524"/>
      <c r="P46" s="524"/>
      <c r="Q46" s="524"/>
      <c r="R46" s="524"/>
      <c r="S46" s="524"/>
      <c r="T46" s="524"/>
      <c r="U46" s="524"/>
    </row>
    <row r="47" spans="1:22" ht="16.05" customHeight="1">
      <c r="A47" s="1947" t="s">
        <v>681</v>
      </c>
      <c r="B47" s="1947"/>
      <c r="C47" s="1947"/>
      <c r="D47" s="1947"/>
      <c r="E47" s="1947"/>
      <c r="F47" s="1947"/>
      <c r="G47" s="1947"/>
      <c r="H47" s="1947"/>
      <c r="I47" s="1947"/>
      <c r="J47" s="1947"/>
      <c r="K47" s="1947"/>
      <c r="L47" s="604"/>
      <c r="M47" s="604"/>
      <c r="N47" s="604"/>
      <c r="O47" s="604"/>
      <c r="P47" s="604"/>
      <c r="Q47" s="604"/>
      <c r="R47" s="604"/>
      <c r="S47" s="604"/>
      <c r="T47" s="604"/>
      <c r="U47" s="604"/>
    </row>
    <row r="48" spans="1:22" ht="16.05" customHeight="1">
      <c r="A48" s="1947"/>
      <c r="B48" s="1947"/>
      <c r="C48" s="1947"/>
      <c r="D48" s="1947"/>
      <c r="E48" s="1947"/>
      <c r="F48" s="1947"/>
      <c r="G48" s="1947"/>
      <c r="H48" s="1947"/>
      <c r="I48" s="1947"/>
      <c r="J48" s="1947"/>
      <c r="K48" s="1947"/>
      <c r="L48" s="604"/>
      <c r="M48" s="604"/>
      <c r="N48" s="604"/>
      <c r="O48" s="604"/>
      <c r="P48" s="604"/>
      <c r="Q48" s="604"/>
      <c r="R48" s="604"/>
      <c r="S48" s="604"/>
      <c r="T48" s="604"/>
      <c r="U48" s="604"/>
    </row>
    <row r="49" spans="1:21" ht="16.05" customHeight="1">
      <c r="A49" s="612"/>
      <c r="B49" s="612"/>
      <c r="C49" s="612"/>
      <c r="D49" s="612"/>
      <c r="E49" s="612"/>
      <c r="F49" s="612"/>
      <c r="G49" s="612"/>
      <c r="H49" s="612"/>
      <c r="I49" s="612"/>
      <c r="J49" s="612"/>
      <c r="K49" s="612"/>
      <c r="L49" s="604"/>
      <c r="M49" s="604"/>
      <c r="N49" s="604"/>
      <c r="O49" s="604"/>
      <c r="P49" s="604"/>
      <c r="Q49" s="604"/>
      <c r="R49" s="604"/>
      <c r="S49" s="604"/>
      <c r="T49" s="604"/>
      <c r="U49" s="604"/>
    </row>
    <row r="50" spans="1:21" ht="16.05" customHeight="1">
      <c r="A50" s="606"/>
      <c r="B50" s="606"/>
      <c r="C50" s="524"/>
      <c r="D50" s="524"/>
      <c r="E50" s="524"/>
      <c r="F50" s="524"/>
      <c r="G50" s="524"/>
      <c r="H50" s="524"/>
      <c r="I50" s="524"/>
      <c r="J50" s="524"/>
      <c r="K50" s="524"/>
      <c r="L50" s="524"/>
      <c r="M50" s="524"/>
      <c r="N50" s="524"/>
      <c r="O50" s="524"/>
      <c r="P50" s="524"/>
      <c r="Q50" s="524"/>
      <c r="R50" s="524"/>
      <c r="S50" s="524"/>
      <c r="T50" s="524"/>
      <c r="U50" s="524"/>
    </row>
    <row r="51" spans="1:21" ht="16.05" customHeight="1">
      <c r="A51" s="1949" t="s">
        <v>1267</v>
      </c>
      <c r="B51" s="1949"/>
      <c r="C51" s="1949"/>
      <c r="D51" s="1949"/>
      <c r="E51" s="1949"/>
      <c r="F51" s="1949"/>
      <c r="G51" s="1949"/>
      <c r="H51" s="1949"/>
      <c r="I51" s="1949"/>
      <c r="J51" s="1949"/>
      <c r="K51" s="1949"/>
      <c r="L51" s="604"/>
      <c r="M51" s="604"/>
      <c r="N51" s="604"/>
      <c r="O51" s="604"/>
      <c r="P51" s="604"/>
      <c r="Q51" s="604"/>
      <c r="R51" s="604"/>
      <c r="S51" s="604"/>
      <c r="T51" s="604"/>
      <c r="U51" s="604"/>
    </row>
    <row r="52" spans="1:21" ht="16.05" customHeight="1">
      <c r="A52" s="1950" t="s">
        <v>682</v>
      </c>
      <c r="B52" s="1950"/>
      <c r="C52" s="1950"/>
      <c r="D52" s="1950"/>
      <c r="E52" s="1950"/>
      <c r="F52" s="1950"/>
      <c r="G52" s="1950"/>
      <c r="H52" s="1950"/>
      <c r="I52" s="1950"/>
      <c r="J52" s="1950"/>
      <c r="K52" s="1950"/>
      <c r="L52" s="604"/>
      <c r="M52" s="604"/>
      <c r="N52" s="604"/>
      <c r="O52" s="604"/>
      <c r="P52" s="604"/>
      <c r="Q52" s="604"/>
      <c r="R52" s="604"/>
      <c r="S52" s="604"/>
      <c r="T52" s="604"/>
      <c r="U52" s="604"/>
    </row>
    <row r="53" spans="1:21" ht="16.05" customHeight="1">
      <c r="A53" s="1950"/>
      <c r="B53" s="1950"/>
      <c r="C53" s="1950"/>
      <c r="D53" s="1950"/>
      <c r="E53" s="1950"/>
      <c r="F53" s="1950"/>
      <c r="G53" s="1950"/>
      <c r="H53" s="1950"/>
      <c r="I53" s="1950"/>
      <c r="J53" s="1950"/>
      <c r="K53" s="1950"/>
      <c r="L53" s="524"/>
      <c r="M53" s="524"/>
      <c r="N53" s="524"/>
      <c r="O53" s="524"/>
      <c r="P53" s="524"/>
      <c r="Q53" s="524"/>
      <c r="R53" s="524"/>
      <c r="S53" s="524"/>
      <c r="T53" s="524"/>
      <c r="U53" s="524"/>
    </row>
    <row r="54" spans="1:21" ht="16.05" customHeight="1">
      <c r="A54" s="1950"/>
      <c r="B54" s="1950"/>
      <c r="C54" s="1950"/>
      <c r="D54" s="1950"/>
      <c r="E54" s="1950"/>
      <c r="F54" s="1950"/>
      <c r="G54" s="1950"/>
      <c r="H54" s="1950"/>
      <c r="I54" s="1950"/>
      <c r="J54" s="1950"/>
      <c r="K54" s="1950"/>
      <c r="L54" s="524"/>
      <c r="M54" s="524"/>
      <c r="N54" s="524"/>
      <c r="O54" s="524"/>
      <c r="P54" s="524"/>
      <c r="Q54" s="524"/>
      <c r="R54" s="524"/>
      <c r="S54" s="524"/>
      <c r="T54" s="524"/>
      <c r="U54" s="524"/>
    </row>
  </sheetData>
  <mergeCells count="24">
    <mergeCell ref="C40:K41"/>
    <mergeCell ref="A44:K44"/>
    <mergeCell ref="A47:K48"/>
    <mergeCell ref="A51:K51"/>
    <mergeCell ref="A52:K54"/>
    <mergeCell ref="C37:K39"/>
    <mergeCell ref="A11:K14"/>
    <mergeCell ref="A15:K16"/>
    <mergeCell ref="A17:K17"/>
    <mergeCell ref="A20:K20"/>
    <mergeCell ref="C22:K24"/>
    <mergeCell ref="C27:K28"/>
    <mergeCell ref="C29:K29"/>
    <mergeCell ref="C30:K31"/>
    <mergeCell ref="C32:K33"/>
    <mergeCell ref="C34:K35"/>
    <mergeCell ref="C36:K36"/>
    <mergeCell ref="C25:K25"/>
    <mergeCell ref="F9:G9"/>
    <mergeCell ref="A2:K2"/>
    <mergeCell ref="I3:K3"/>
    <mergeCell ref="A5:C5"/>
    <mergeCell ref="F7:G7"/>
    <mergeCell ref="F8:G8"/>
  </mergeCells>
  <phoneticPr fontId="13"/>
  <printOptions horizontalCentered="1" verticalCentered="1"/>
  <pageMargins left="0" right="0" top="0.74803149606299213" bottom="0.74803149606299213" header="0.31496062992125984" footer="0.31496062992125984"/>
  <pageSetup paperSize="9" scale="8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U26"/>
  <sheetViews>
    <sheetView view="pageBreakPreview" zoomScale="80" zoomScaleNormal="85" zoomScaleSheetLayoutView="80" workbookViewId="0">
      <selection activeCell="AH22" sqref="AH22"/>
    </sheetView>
  </sheetViews>
  <sheetFormatPr defaultColWidth="4" defaultRowHeight="13.2"/>
  <cols>
    <col min="1" max="1" width="4" style="1" customWidth="1"/>
    <col min="2" max="2" width="6" style="1" customWidth="1"/>
    <col min="3" max="16384" width="4" style="1"/>
  </cols>
  <sheetData>
    <row r="1" spans="1:21">
      <c r="K1" s="319"/>
      <c r="L1" s="319"/>
      <c r="M1" s="319"/>
      <c r="N1" s="319"/>
      <c r="O1" s="319"/>
      <c r="P1" s="321"/>
      <c r="Q1" s="321"/>
      <c r="R1" s="321"/>
      <c r="S1" s="321"/>
      <c r="T1" s="321"/>
      <c r="U1" s="321"/>
    </row>
    <row r="2" spans="1:21" ht="9.75" customHeight="1"/>
    <row r="3" spans="1:21" ht="16.95" customHeight="1">
      <c r="A3" s="1" t="str">
        <f>'提出書類一覧 (ファイル分類）'!H53</f>
        <v>様式－18</v>
      </c>
    </row>
    <row r="4" spans="1:21" ht="11.25" customHeight="1">
      <c r="A4" s="3"/>
      <c r="B4" s="4"/>
      <c r="C4" s="4"/>
      <c r="D4" s="4"/>
      <c r="E4" s="4"/>
      <c r="F4" s="4"/>
      <c r="G4" s="4"/>
      <c r="H4" s="4"/>
      <c r="I4" s="4"/>
      <c r="J4" s="4"/>
      <c r="K4" s="4"/>
      <c r="L4" s="4"/>
      <c r="M4" s="4"/>
      <c r="N4" s="4"/>
      <c r="O4" s="313"/>
      <c r="P4" s="313"/>
      <c r="Q4" s="313"/>
      <c r="R4" s="313"/>
      <c r="S4" s="313"/>
      <c r="T4" s="313"/>
      <c r="U4" s="314"/>
    </row>
    <row r="5" spans="1:21" ht="19.5" customHeight="1">
      <c r="A5" s="7"/>
      <c r="B5" s="2"/>
      <c r="C5" s="2"/>
      <c r="D5" s="2"/>
      <c r="E5" s="2"/>
      <c r="F5" s="2"/>
      <c r="G5" s="2"/>
      <c r="H5" s="2"/>
      <c r="I5" s="2"/>
      <c r="J5" s="2"/>
      <c r="K5" s="2"/>
      <c r="L5" s="2"/>
      <c r="M5" s="2"/>
      <c r="N5" s="2"/>
      <c r="O5" s="315"/>
      <c r="P5" s="1951">
        <v>44927</v>
      </c>
      <c r="Q5" s="1951"/>
      <c r="R5" s="1951"/>
      <c r="S5" s="1951"/>
      <c r="T5" s="1951"/>
      <c r="U5" s="316"/>
    </row>
    <row r="6" spans="1:21" ht="8.25" customHeight="1">
      <c r="A6" s="7"/>
      <c r="B6" s="2"/>
      <c r="C6" s="2"/>
      <c r="D6" s="2"/>
      <c r="E6" s="2"/>
      <c r="F6" s="2"/>
      <c r="G6" s="2"/>
      <c r="H6" s="2"/>
      <c r="I6" s="2"/>
      <c r="J6" s="2"/>
      <c r="K6" s="2"/>
      <c r="L6" s="2"/>
      <c r="M6" s="2"/>
      <c r="N6" s="2"/>
      <c r="O6" s="317"/>
      <c r="P6" s="317"/>
      <c r="Q6" s="317"/>
      <c r="R6" s="317"/>
      <c r="S6" s="317"/>
      <c r="T6" s="317"/>
      <c r="U6" s="318"/>
    </row>
    <row r="7" spans="1:21" ht="19.5" customHeight="1">
      <c r="A7" s="531" t="str">
        <f>入力シート!C5&amp;"　殿"</f>
        <v>久留米市長　殿</v>
      </c>
      <c r="B7" s="180"/>
      <c r="C7" s="180"/>
      <c r="D7" s="180"/>
      <c r="E7" s="180"/>
      <c r="F7" s="180"/>
      <c r="G7" s="180"/>
      <c r="H7" s="2"/>
      <c r="I7" s="2"/>
      <c r="J7" s="2"/>
      <c r="K7" s="2"/>
      <c r="L7" s="2"/>
      <c r="M7" s="2"/>
      <c r="N7" s="2"/>
      <c r="O7" s="317"/>
      <c r="P7" s="317"/>
      <c r="Q7" s="317"/>
      <c r="R7" s="317"/>
      <c r="S7" s="317"/>
      <c r="T7" s="317"/>
      <c r="U7" s="318"/>
    </row>
    <row r="8" spans="1:21" ht="22.5" customHeight="1">
      <c r="A8" s="7"/>
      <c r="B8" s="2"/>
      <c r="C8" s="2"/>
      <c r="D8" s="2"/>
      <c r="E8" s="2"/>
      <c r="F8" s="2"/>
      <c r="G8" s="2"/>
      <c r="H8" s="2"/>
      <c r="I8" s="2"/>
      <c r="J8" s="2"/>
      <c r="K8" s="1952" t="s">
        <v>66</v>
      </c>
      <c r="L8" s="1952"/>
      <c r="M8" s="1952" t="s">
        <v>50</v>
      </c>
      <c r="N8" s="1952"/>
      <c r="O8" s="1953" t="str">
        <f>入力シート!C25</f>
        <v>久留米市〇〇町１２３</v>
      </c>
      <c r="P8" s="1953"/>
      <c r="Q8" s="1953"/>
      <c r="R8" s="1953"/>
      <c r="S8" s="1953"/>
      <c r="T8" s="1953"/>
      <c r="U8" s="1954"/>
    </row>
    <row r="9" spans="1:21" ht="22.5" customHeight="1">
      <c r="A9" s="7"/>
      <c r="B9" s="2"/>
      <c r="C9" s="2"/>
      <c r="D9" s="2"/>
      <c r="E9" s="2"/>
      <c r="F9" s="2"/>
      <c r="G9" s="2"/>
      <c r="H9" s="2"/>
      <c r="I9" s="2"/>
      <c r="J9" s="2"/>
      <c r="K9" s="2"/>
      <c r="L9" s="2"/>
      <c r="M9" s="1952" t="s">
        <v>68</v>
      </c>
      <c r="N9" s="1952"/>
      <c r="O9" s="1953" t="str">
        <f>入力シート!C26</f>
        <v>(株）久留米〇〇</v>
      </c>
      <c r="P9" s="1953"/>
      <c r="Q9" s="1953"/>
      <c r="R9" s="1953"/>
      <c r="S9" s="1953"/>
      <c r="T9" s="1953"/>
      <c r="U9" s="1954"/>
    </row>
    <row r="10" spans="1:21" ht="22.5" customHeight="1">
      <c r="A10" s="7"/>
      <c r="B10" s="2"/>
      <c r="C10" s="2"/>
      <c r="D10" s="2"/>
      <c r="E10" s="2"/>
      <c r="F10" s="2"/>
      <c r="G10" s="2"/>
      <c r="H10" s="2"/>
      <c r="I10" s="2"/>
      <c r="J10" s="2"/>
      <c r="K10" s="2"/>
      <c r="L10" s="2"/>
      <c r="M10" s="1952" t="s">
        <v>51</v>
      </c>
      <c r="N10" s="1952"/>
      <c r="O10" s="1955" t="str">
        <f>入力シート!C27</f>
        <v>代表取締役　久留米一郎</v>
      </c>
      <c r="P10" s="1955"/>
      <c r="Q10" s="1955"/>
      <c r="R10" s="1955"/>
      <c r="S10" s="1955"/>
      <c r="T10" s="1955"/>
      <c r="U10" s="1956"/>
    </row>
    <row r="11" spans="1:21" ht="29.55" customHeight="1">
      <c r="A11" s="7"/>
      <c r="B11" s="2"/>
      <c r="C11" s="2"/>
      <c r="D11" s="2"/>
      <c r="E11" s="2"/>
      <c r="F11" s="2"/>
      <c r="G11" s="2"/>
      <c r="H11" s="2"/>
      <c r="I11" s="2"/>
      <c r="J11" s="2"/>
      <c r="K11" s="2"/>
      <c r="L11" s="2"/>
      <c r="M11" s="2"/>
      <c r="N11" s="2"/>
      <c r="O11" s="2"/>
      <c r="P11" s="2"/>
      <c r="Q11" s="2"/>
      <c r="R11" s="2"/>
      <c r="S11" s="2"/>
      <c r="T11" s="2"/>
      <c r="U11" s="8"/>
    </row>
    <row r="12" spans="1:21" ht="24.75" customHeight="1">
      <c r="A12" s="7"/>
      <c r="B12" s="1957" t="s">
        <v>40</v>
      </c>
      <c r="C12" s="1957"/>
      <c r="D12" s="1957"/>
      <c r="E12" s="1957"/>
      <c r="F12" s="1957"/>
      <c r="G12" s="1957"/>
      <c r="H12" s="1957"/>
      <c r="I12" s="1957"/>
      <c r="J12" s="1957"/>
      <c r="K12" s="1957"/>
      <c r="L12" s="1957"/>
      <c r="M12" s="1957"/>
      <c r="N12" s="1957"/>
      <c r="O12" s="1957"/>
      <c r="P12" s="1957"/>
      <c r="Q12" s="1957"/>
      <c r="R12" s="1957"/>
      <c r="S12" s="1957"/>
      <c r="T12" s="1957"/>
      <c r="U12" s="8"/>
    </row>
    <row r="13" spans="1:21" ht="9" customHeight="1">
      <c r="A13" s="7"/>
      <c r="B13" s="2"/>
      <c r="C13" s="2"/>
      <c r="D13" s="2"/>
      <c r="E13" s="2"/>
      <c r="F13" s="2"/>
      <c r="G13" s="2"/>
      <c r="H13" s="2"/>
      <c r="I13" s="2"/>
      <c r="J13" s="2"/>
      <c r="K13" s="2"/>
      <c r="L13" s="2"/>
      <c r="M13" s="2"/>
      <c r="N13" s="2"/>
      <c r="O13" s="2"/>
      <c r="P13" s="2"/>
      <c r="Q13" s="2"/>
      <c r="R13" s="2"/>
      <c r="S13" s="2"/>
      <c r="T13" s="2"/>
      <c r="U13" s="8"/>
    </row>
    <row r="14" spans="1:21" ht="39" customHeight="1">
      <c r="A14" s="7"/>
      <c r="B14" s="1958" t="s">
        <v>62</v>
      </c>
      <c r="C14" s="1958"/>
      <c r="D14" s="1958"/>
      <c r="E14" s="1959" t="str">
        <f>入力シート!C9</f>
        <v>〇〇整備事業</v>
      </c>
      <c r="F14" s="1959"/>
      <c r="G14" s="1959"/>
      <c r="H14" s="1959"/>
      <c r="I14" s="1959"/>
      <c r="J14" s="1958" t="s">
        <v>56</v>
      </c>
      <c r="K14" s="1958"/>
      <c r="L14" s="1958"/>
      <c r="M14" s="1959" t="str">
        <f>入力シート!C10</f>
        <v>△△△町▲▲▲工事</v>
      </c>
      <c r="N14" s="1959"/>
      <c r="O14" s="1959"/>
      <c r="P14" s="1959"/>
      <c r="Q14" s="1959"/>
      <c r="R14" s="1959"/>
      <c r="S14" s="1959"/>
      <c r="T14" s="1959"/>
      <c r="U14" s="8"/>
    </row>
    <row r="15" spans="1:21" ht="30.75" customHeight="1">
      <c r="A15" s="7"/>
      <c r="B15" s="1960" t="s">
        <v>69</v>
      </c>
      <c r="C15" s="1961"/>
      <c r="D15" s="1962" t="s">
        <v>71</v>
      </c>
      <c r="E15" s="1959" t="str">
        <f>入力シート!C11</f>
        <v>市道◇◇◇号線</v>
      </c>
      <c r="F15" s="1959"/>
      <c r="G15" s="1959"/>
      <c r="H15" s="1959"/>
      <c r="I15" s="1959"/>
      <c r="J15" s="1958" t="s">
        <v>57</v>
      </c>
      <c r="K15" s="1958"/>
      <c r="L15" s="1958"/>
      <c r="M15" s="1959" t="str">
        <f>入力シート!C12</f>
        <v>〇〇〇町</v>
      </c>
      <c r="N15" s="1959"/>
      <c r="O15" s="1959"/>
      <c r="P15" s="1959"/>
      <c r="Q15" s="1959"/>
      <c r="R15" s="1959"/>
      <c r="S15" s="1959"/>
      <c r="T15" s="1959"/>
      <c r="U15" s="8"/>
    </row>
    <row r="16" spans="1:21" ht="30.75" customHeight="1">
      <c r="A16" s="7"/>
      <c r="B16" s="1964" t="s">
        <v>70</v>
      </c>
      <c r="C16" s="1965"/>
      <c r="D16" s="1963"/>
      <c r="E16" s="1959"/>
      <c r="F16" s="1959"/>
      <c r="G16" s="1959"/>
      <c r="H16" s="1959"/>
      <c r="I16" s="1959"/>
      <c r="J16" s="1958"/>
      <c r="K16" s="1958"/>
      <c r="L16" s="1958"/>
      <c r="M16" s="1959"/>
      <c r="N16" s="1959"/>
      <c r="O16" s="1959"/>
      <c r="P16" s="1959"/>
      <c r="Q16" s="1959"/>
      <c r="R16" s="1959"/>
      <c r="S16" s="1959"/>
      <c r="T16" s="1959"/>
      <c r="U16" s="8"/>
    </row>
    <row r="17" spans="1:21" ht="30.75" customHeight="1">
      <c r="A17" s="7"/>
      <c r="B17" s="1958" t="s">
        <v>58</v>
      </c>
      <c r="C17" s="1958"/>
      <c r="D17" s="1958"/>
      <c r="E17" s="1966">
        <f>入力シート!C14</f>
        <v>45109</v>
      </c>
      <c r="F17" s="1967"/>
      <c r="G17" s="1967"/>
      <c r="H17" s="1967"/>
      <c r="I17" s="1967"/>
      <c r="J17" s="1967"/>
      <c r="K17" s="1967"/>
      <c r="L17" s="9" t="s">
        <v>24</v>
      </c>
      <c r="M17" s="1967">
        <f>入力シート!C15</f>
        <v>45196</v>
      </c>
      <c r="N17" s="1967"/>
      <c r="O17" s="1967"/>
      <c r="P17" s="1967"/>
      <c r="Q17" s="1967"/>
      <c r="R17" s="1967"/>
      <c r="S17" s="1967"/>
      <c r="T17" s="10"/>
      <c r="U17" s="8"/>
    </row>
    <row r="18" spans="1:21" ht="30.75" customHeight="1">
      <c r="A18" s="7"/>
      <c r="B18" s="1968" t="s">
        <v>41</v>
      </c>
      <c r="C18" s="1969"/>
      <c r="D18" s="1969"/>
      <c r="E18" s="1969"/>
      <c r="F18" s="1969"/>
      <c r="G18" s="1970"/>
      <c r="H18" s="1971"/>
      <c r="I18" s="1971"/>
      <c r="J18" s="1971"/>
      <c r="K18" s="1971"/>
      <c r="L18" s="1971"/>
      <c r="M18" s="1971"/>
      <c r="N18" s="1971"/>
      <c r="O18" s="111" t="s">
        <v>46</v>
      </c>
      <c r="P18" s="11"/>
      <c r="Q18" s="11"/>
      <c r="R18" s="11"/>
      <c r="S18" s="11"/>
      <c r="T18" s="12"/>
      <c r="U18" s="8"/>
    </row>
    <row r="19" spans="1:21" ht="30.75" customHeight="1">
      <c r="A19" s="7"/>
      <c r="B19" s="1968" t="s">
        <v>42</v>
      </c>
      <c r="C19" s="1969"/>
      <c r="D19" s="1969"/>
      <c r="E19" s="1969"/>
      <c r="F19" s="1969"/>
      <c r="G19" s="1970"/>
      <c r="H19" s="1984"/>
      <c r="I19" s="1984"/>
      <c r="J19" s="1984"/>
      <c r="K19" s="1984"/>
      <c r="L19" s="1984"/>
      <c r="M19" s="1984"/>
      <c r="N19" s="1984"/>
      <c r="O19" s="112" t="s">
        <v>179</v>
      </c>
      <c r="P19" s="38"/>
      <c r="Q19" s="38"/>
      <c r="R19" s="38"/>
      <c r="S19" s="38"/>
      <c r="T19" s="39"/>
      <c r="U19" s="8"/>
    </row>
    <row r="20" spans="1:21" ht="33" customHeight="1">
      <c r="A20" s="7"/>
      <c r="B20" s="1968" t="s">
        <v>43</v>
      </c>
      <c r="C20" s="1969"/>
      <c r="D20" s="1969"/>
      <c r="E20" s="1969"/>
      <c r="F20" s="1969"/>
      <c r="G20" s="1970"/>
      <c r="H20" s="1985"/>
      <c r="I20" s="1986"/>
      <c r="J20" s="1986"/>
      <c r="K20" s="1986"/>
      <c r="L20" s="1986"/>
      <c r="M20" s="1986"/>
      <c r="N20" s="1986"/>
      <c r="O20" s="1986"/>
      <c r="P20" s="1986"/>
      <c r="Q20" s="1986"/>
      <c r="R20" s="1986"/>
      <c r="S20" s="1986"/>
      <c r="T20" s="1987"/>
      <c r="U20" s="8"/>
    </row>
    <row r="21" spans="1:21" ht="33" customHeight="1">
      <c r="A21" s="7"/>
      <c r="B21" s="1968" t="s">
        <v>44</v>
      </c>
      <c r="C21" s="1969"/>
      <c r="D21" s="1969"/>
      <c r="E21" s="1969"/>
      <c r="F21" s="1969"/>
      <c r="G21" s="1970"/>
      <c r="H21" s="1971"/>
      <c r="I21" s="1971"/>
      <c r="J21" s="1971"/>
      <c r="K21" s="1971"/>
      <c r="L21" s="1971"/>
      <c r="M21" s="1971"/>
      <c r="N21" s="1971"/>
      <c r="O21" s="38" t="s">
        <v>45</v>
      </c>
      <c r="P21" s="38"/>
      <c r="Q21" s="38"/>
      <c r="R21" s="38"/>
      <c r="S21" s="38"/>
      <c r="T21" s="39"/>
      <c r="U21" s="8"/>
    </row>
    <row r="22" spans="1:21" ht="96" customHeight="1">
      <c r="A22" s="7"/>
      <c r="B22" s="1972" t="s">
        <v>1249</v>
      </c>
      <c r="C22" s="1973"/>
      <c r="D22" s="1973"/>
      <c r="E22" s="1973"/>
      <c r="F22" s="1973"/>
      <c r="G22" s="1973"/>
      <c r="H22" s="1973"/>
      <c r="I22" s="1973"/>
      <c r="J22" s="1973"/>
      <c r="K22" s="1973"/>
      <c r="L22" s="1973"/>
      <c r="M22" s="1973"/>
      <c r="N22" s="1973"/>
      <c r="O22" s="1973"/>
      <c r="P22" s="1973"/>
      <c r="Q22" s="1973"/>
      <c r="R22" s="1973"/>
      <c r="S22" s="1973"/>
      <c r="T22" s="1974"/>
      <c r="U22" s="8"/>
    </row>
    <row r="23" spans="1:21" ht="64.95" customHeight="1">
      <c r="A23" s="7"/>
      <c r="B23" s="1975" t="s">
        <v>184</v>
      </c>
      <c r="C23" s="1976"/>
      <c r="D23" s="1976"/>
      <c r="E23" s="1976"/>
      <c r="F23" s="1976"/>
      <c r="G23" s="1976"/>
      <c r="H23" s="1976"/>
      <c r="I23" s="1976"/>
      <c r="J23" s="1976"/>
      <c r="K23" s="1976"/>
      <c r="L23" s="1976"/>
      <c r="M23" s="1976"/>
      <c r="N23" s="1976"/>
      <c r="O23" s="1976"/>
      <c r="P23" s="1976"/>
      <c r="Q23" s="1976"/>
      <c r="R23" s="1976"/>
      <c r="S23" s="1976"/>
      <c r="T23" s="1977"/>
      <c r="U23" s="8"/>
    </row>
    <row r="24" spans="1:21" ht="50.25" customHeight="1">
      <c r="A24" s="7"/>
      <c r="B24" s="1978"/>
      <c r="C24" s="1979"/>
      <c r="D24" s="1979"/>
      <c r="E24" s="1979"/>
      <c r="F24" s="1979"/>
      <c r="G24" s="1979"/>
      <c r="H24" s="1979"/>
      <c r="I24" s="1979"/>
      <c r="J24" s="1979"/>
      <c r="K24" s="1979"/>
      <c r="L24" s="1979"/>
      <c r="M24" s="1979"/>
      <c r="N24" s="1979"/>
      <c r="O24" s="1979"/>
      <c r="P24" s="1979"/>
      <c r="Q24" s="1979"/>
      <c r="R24" s="1979"/>
      <c r="S24" s="1979"/>
      <c r="T24" s="1980"/>
      <c r="U24" s="8"/>
    </row>
    <row r="25" spans="1:21" ht="50.25" customHeight="1">
      <c r="A25" s="7"/>
      <c r="B25" s="1981"/>
      <c r="C25" s="1982"/>
      <c r="D25" s="1982"/>
      <c r="E25" s="1982"/>
      <c r="F25" s="1982"/>
      <c r="G25" s="1982"/>
      <c r="H25" s="1982"/>
      <c r="I25" s="1982"/>
      <c r="J25" s="1982"/>
      <c r="K25" s="1982"/>
      <c r="L25" s="1982"/>
      <c r="M25" s="1982"/>
      <c r="N25" s="1982"/>
      <c r="O25" s="1982"/>
      <c r="P25" s="1982"/>
      <c r="Q25" s="1982"/>
      <c r="R25" s="1982"/>
      <c r="S25" s="1982"/>
      <c r="T25" s="1983"/>
      <c r="U25" s="8"/>
    </row>
    <row r="26" spans="1:21">
      <c r="A26" s="6"/>
      <c r="B26" s="13"/>
      <c r="C26" s="13"/>
      <c r="D26" s="13"/>
      <c r="E26" s="13"/>
      <c r="F26" s="13"/>
      <c r="G26" s="13"/>
      <c r="H26" s="13"/>
      <c r="I26" s="13"/>
      <c r="J26" s="13"/>
      <c r="K26" s="13"/>
      <c r="L26" s="13"/>
      <c r="M26" s="13"/>
      <c r="N26" s="13"/>
      <c r="O26" s="13"/>
      <c r="P26" s="13"/>
      <c r="Q26" s="13"/>
      <c r="R26" s="13"/>
      <c r="S26" s="13"/>
      <c r="T26" s="13"/>
      <c r="U26" s="14"/>
    </row>
  </sheetData>
  <sheetProtection formatCells="0"/>
  <mergeCells count="32">
    <mergeCell ref="B22:T22"/>
    <mergeCell ref="B23:T25"/>
    <mergeCell ref="B19:G19"/>
    <mergeCell ref="H19:N19"/>
    <mergeCell ref="B20:G20"/>
    <mergeCell ref="H20:T20"/>
    <mergeCell ref="B21:G21"/>
    <mergeCell ref="H21:N21"/>
    <mergeCell ref="B17:D17"/>
    <mergeCell ref="E17:K17"/>
    <mergeCell ref="M17:S17"/>
    <mergeCell ref="B18:G18"/>
    <mergeCell ref="H18:N18"/>
    <mergeCell ref="B15:C15"/>
    <mergeCell ref="D15:D16"/>
    <mergeCell ref="E15:I16"/>
    <mergeCell ref="J15:L16"/>
    <mergeCell ref="M15:T16"/>
    <mergeCell ref="B16:C16"/>
    <mergeCell ref="M10:N10"/>
    <mergeCell ref="O10:U10"/>
    <mergeCell ref="B12:T12"/>
    <mergeCell ref="B14:D14"/>
    <mergeCell ref="E14:I14"/>
    <mergeCell ref="J14:L14"/>
    <mergeCell ref="M14:T14"/>
    <mergeCell ref="P5:T5"/>
    <mergeCell ref="K8:L8"/>
    <mergeCell ref="M8:N8"/>
    <mergeCell ref="O8:U8"/>
    <mergeCell ref="M9:N9"/>
    <mergeCell ref="O9:U9"/>
  </mergeCells>
  <phoneticPr fontId="13"/>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U26"/>
  <sheetViews>
    <sheetView view="pageBreakPreview" zoomScale="80" zoomScaleNormal="70" zoomScaleSheetLayoutView="80" workbookViewId="0">
      <selection activeCell="A3" sqref="A3"/>
    </sheetView>
  </sheetViews>
  <sheetFormatPr defaultColWidth="4" defaultRowHeight="13.2"/>
  <cols>
    <col min="1" max="1" width="4" style="1" customWidth="1"/>
    <col min="2" max="2" width="6" style="1" customWidth="1"/>
    <col min="3" max="20" width="4" style="1"/>
    <col min="21" max="21" width="4" style="1" customWidth="1"/>
    <col min="22" max="16384" width="4" style="1"/>
  </cols>
  <sheetData>
    <row r="1" spans="1:21">
      <c r="K1" s="319"/>
      <c r="L1" s="319"/>
      <c r="M1" s="319"/>
      <c r="N1" s="319"/>
      <c r="O1" s="319"/>
      <c r="P1" s="321"/>
      <c r="Q1" s="321"/>
      <c r="R1" s="321"/>
      <c r="S1" s="321"/>
      <c r="T1" s="321"/>
      <c r="U1" s="321"/>
    </row>
    <row r="2" spans="1:21" ht="9.75" customHeight="1"/>
    <row r="3" spans="1:21" ht="18.45" customHeight="1">
      <c r="A3" s="1" t="str">
        <f>'提出書類一覧 (ファイル分類）'!H54</f>
        <v>様式－19</v>
      </c>
    </row>
    <row r="4" spans="1:21" ht="11.25" customHeight="1">
      <c r="A4" s="3"/>
      <c r="B4" s="4"/>
      <c r="C4" s="4"/>
      <c r="D4" s="4"/>
      <c r="E4" s="4"/>
      <c r="F4" s="4"/>
      <c r="G4" s="4"/>
      <c r="H4" s="4"/>
      <c r="I4" s="4"/>
      <c r="J4" s="4"/>
      <c r="K4" s="4"/>
      <c r="L4" s="4"/>
      <c r="M4" s="4"/>
      <c r="N4" s="4"/>
      <c r="O4" s="4"/>
      <c r="P4" s="4"/>
      <c r="Q4" s="4"/>
      <c r="R4" s="4"/>
      <c r="S4" s="4"/>
      <c r="T4" s="4"/>
      <c r="U4" s="5"/>
    </row>
    <row r="5" spans="1:21" ht="19.5" customHeight="1">
      <c r="A5" s="7"/>
      <c r="B5" s="2"/>
      <c r="C5" s="2"/>
      <c r="D5" s="2"/>
      <c r="E5" s="2"/>
      <c r="F5" s="2"/>
      <c r="G5" s="2"/>
      <c r="H5" s="2"/>
      <c r="I5" s="2"/>
      <c r="J5" s="2"/>
      <c r="K5" s="2"/>
      <c r="L5" s="2"/>
      <c r="M5" s="2"/>
      <c r="N5" s="123"/>
      <c r="O5" s="123"/>
      <c r="P5" s="1988">
        <v>45083</v>
      </c>
      <c r="Q5" s="1988"/>
      <c r="R5" s="1988"/>
      <c r="S5" s="1988"/>
      <c r="T5" s="1988"/>
      <c r="U5" s="316"/>
    </row>
    <row r="6" spans="1:21" ht="8.25" customHeight="1">
      <c r="A6" s="7"/>
      <c r="B6" s="2"/>
      <c r="C6" s="2"/>
      <c r="D6" s="2"/>
      <c r="E6" s="2"/>
      <c r="F6" s="2"/>
      <c r="G6" s="2"/>
      <c r="H6" s="2"/>
      <c r="I6" s="2"/>
      <c r="J6" s="2"/>
      <c r="K6" s="2"/>
      <c r="L6" s="2"/>
      <c r="M6" s="2"/>
      <c r="N6" s="2"/>
      <c r="O6" s="2"/>
      <c r="P6" s="2"/>
      <c r="Q6" s="2"/>
      <c r="R6" s="2"/>
      <c r="S6" s="2"/>
      <c r="T6" s="2"/>
      <c r="U6" s="8"/>
    </row>
    <row r="7" spans="1:21" ht="19.5" customHeight="1">
      <c r="A7" s="179" t="str">
        <f>入力シート!C5</f>
        <v>久留米市長</v>
      </c>
      <c r="B7" s="180"/>
      <c r="C7" s="180"/>
      <c r="D7" s="180"/>
      <c r="E7" s="180"/>
      <c r="F7" s="180"/>
      <c r="G7" s="180"/>
      <c r="H7" s="2"/>
      <c r="I7" s="2"/>
      <c r="J7" s="2"/>
      <c r="K7" s="2"/>
      <c r="L7" s="2"/>
      <c r="M7" s="2"/>
      <c r="N7" s="2"/>
      <c r="O7" s="2"/>
      <c r="P7" s="2"/>
      <c r="Q7" s="2"/>
      <c r="R7" s="2"/>
      <c r="S7" s="2"/>
      <c r="T7" s="2"/>
      <c r="U7" s="8"/>
    </row>
    <row r="8" spans="1:21" ht="22.5" customHeight="1">
      <c r="A8" s="7"/>
      <c r="B8" s="2"/>
      <c r="C8" s="2"/>
      <c r="D8" s="2"/>
      <c r="E8" s="2"/>
      <c r="F8" s="2"/>
      <c r="G8" s="2"/>
      <c r="H8" s="2"/>
      <c r="I8" s="2"/>
      <c r="J8" s="2"/>
      <c r="K8" s="1952" t="s">
        <v>66</v>
      </c>
      <c r="L8" s="1952"/>
      <c r="M8" s="1952" t="s">
        <v>50</v>
      </c>
      <c r="N8" s="1952"/>
      <c r="O8" s="1953" t="str">
        <f>入力シート!C25</f>
        <v>久留米市〇〇町１２３</v>
      </c>
      <c r="P8" s="1953"/>
      <c r="Q8" s="1953"/>
      <c r="R8" s="1953"/>
      <c r="S8" s="1953"/>
      <c r="T8" s="1953"/>
      <c r="U8" s="1954"/>
    </row>
    <row r="9" spans="1:21" ht="22.5" customHeight="1">
      <c r="A9" s="7"/>
      <c r="B9" s="2"/>
      <c r="C9" s="2"/>
      <c r="D9" s="2"/>
      <c r="E9" s="2"/>
      <c r="F9" s="2"/>
      <c r="G9" s="2"/>
      <c r="H9" s="2"/>
      <c r="I9" s="2"/>
      <c r="J9" s="2"/>
      <c r="K9" s="2"/>
      <c r="L9" s="2"/>
      <c r="M9" s="1952" t="s">
        <v>68</v>
      </c>
      <c r="N9" s="1952"/>
      <c r="O9" s="1953" t="str">
        <f>入力シート!C26</f>
        <v>(株）久留米〇〇</v>
      </c>
      <c r="P9" s="1953"/>
      <c r="Q9" s="1953"/>
      <c r="R9" s="1953"/>
      <c r="S9" s="1953"/>
      <c r="T9" s="1953"/>
      <c r="U9" s="1954"/>
    </row>
    <row r="10" spans="1:21" ht="22.5" customHeight="1">
      <c r="A10" s="7"/>
      <c r="B10" s="2"/>
      <c r="C10" s="2"/>
      <c r="D10" s="2"/>
      <c r="E10" s="2"/>
      <c r="F10" s="2"/>
      <c r="G10" s="2"/>
      <c r="H10" s="2"/>
      <c r="I10" s="2"/>
      <c r="J10" s="2"/>
      <c r="K10" s="2"/>
      <c r="L10" s="2"/>
      <c r="M10" s="1952" t="s">
        <v>51</v>
      </c>
      <c r="N10" s="1952"/>
      <c r="O10" s="1955" t="str">
        <f>入力シート!C27</f>
        <v>代表取締役　久留米一郎</v>
      </c>
      <c r="P10" s="1955"/>
      <c r="Q10" s="1955"/>
      <c r="R10" s="1955"/>
      <c r="S10" s="1955"/>
      <c r="T10" s="1955"/>
      <c r="U10" s="1956"/>
    </row>
    <row r="11" spans="1:21" ht="9" customHeight="1">
      <c r="A11" s="7"/>
      <c r="B11" s="2"/>
      <c r="C11" s="2"/>
      <c r="D11" s="2"/>
      <c r="E11" s="2"/>
      <c r="F11" s="2"/>
      <c r="G11" s="2"/>
      <c r="H11" s="2"/>
      <c r="I11" s="2"/>
      <c r="J11" s="2"/>
      <c r="K11" s="2"/>
      <c r="L11" s="2"/>
      <c r="M11" s="2"/>
      <c r="N11" s="2"/>
      <c r="O11" s="2"/>
      <c r="P11" s="2"/>
      <c r="Q11" s="2"/>
      <c r="R11" s="2"/>
      <c r="S11" s="2"/>
      <c r="T11" s="2"/>
      <c r="U11" s="8"/>
    </row>
    <row r="12" spans="1:21" ht="24.75" customHeight="1">
      <c r="A12" s="7"/>
      <c r="B12" s="1957" t="s">
        <v>47</v>
      </c>
      <c r="C12" s="1957"/>
      <c r="D12" s="1957"/>
      <c r="E12" s="1957"/>
      <c r="F12" s="1957"/>
      <c r="G12" s="1957"/>
      <c r="H12" s="1957"/>
      <c r="I12" s="1957"/>
      <c r="J12" s="1957"/>
      <c r="K12" s="1957"/>
      <c r="L12" s="1957"/>
      <c r="M12" s="1957"/>
      <c r="N12" s="1957"/>
      <c r="O12" s="1957"/>
      <c r="P12" s="1957"/>
      <c r="Q12" s="1957"/>
      <c r="R12" s="1957"/>
      <c r="S12" s="1957"/>
      <c r="T12" s="1957"/>
      <c r="U12" s="8"/>
    </row>
    <row r="13" spans="1:21" ht="9" customHeight="1">
      <c r="A13" s="7"/>
      <c r="B13" s="2"/>
      <c r="C13" s="2"/>
      <c r="D13" s="2"/>
      <c r="E13" s="2"/>
      <c r="F13" s="2"/>
      <c r="G13" s="2"/>
      <c r="H13" s="2"/>
      <c r="I13" s="2"/>
      <c r="J13" s="2"/>
      <c r="K13" s="2"/>
      <c r="L13" s="2"/>
      <c r="M13" s="2"/>
      <c r="N13" s="2"/>
      <c r="O13" s="2"/>
      <c r="P13" s="2"/>
      <c r="Q13" s="2"/>
      <c r="R13" s="2"/>
      <c r="S13" s="2"/>
      <c r="T13" s="2"/>
      <c r="U13" s="8"/>
    </row>
    <row r="14" spans="1:21" ht="39" customHeight="1">
      <c r="A14" s="7"/>
      <c r="B14" s="1958" t="s">
        <v>62</v>
      </c>
      <c r="C14" s="1958"/>
      <c r="D14" s="1958"/>
      <c r="E14" s="1989" t="str">
        <f>入力シート!C9</f>
        <v>〇〇整備事業</v>
      </c>
      <c r="F14" s="1989"/>
      <c r="G14" s="1989"/>
      <c r="H14" s="1989"/>
      <c r="I14" s="1989"/>
      <c r="J14" s="1958" t="s">
        <v>56</v>
      </c>
      <c r="K14" s="1958"/>
      <c r="L14" s="1958"/>
      <c r="M14" s="1989" t="str">
        <f>入力シート!C10</f>
        <v>△△△町▲▲▲工事</v>
      </c>
      <c r="N14" s="1989"/>
      <c r="O14" s="1989"/>
      <c r="P14" s="1989"/>
      <c r="Q14" s="1989"/>
      <c r="R14" s="1989"/>
      <c r="S14" s="1989"/>
      <c r="T14" s="1989"/>
      <c r="U14" s="8"/>
    </row>
    <row r="15" spans="1:21" ht="30.75" customHeight="1">
      <c r="A15" s="7"/>
      <c r="B15" s="1960" t="s">
        <v>69</v>
      </c>
      <c r="C15" s="1961"/>
      <c r="D15" s="1962" t="s">
        <v>71</v>
      </c>
      <c r="E15" s="1989" t="str">
        <f>入力シート!C11</f>
        <v>市道◇◇◇号線</v>
      </c>
      <c r="F15" s="1989"/>
      <c r="G15" s="1989"/>
      <c r="H15" s="1989"/>
      <c r="I15" s="1989"/>
      <c r="J15" s="1958" t="s">
        <v>57</v>
      </c>
      <c r="K15" s="1958"/>
      <c r="L15" s="1958"/>
      <c r="M15" s="1990" t="str">
        <f>入力シート!C12</f>
        <v>〇〇〇町</v>
      </c>
      <c r="N15" s="1991"/>
      <c r="O15" s="1991"/>
      <c r="P15" s="1991"/>
      <c r="Q15" s="1991"/>
      <c r="R15" s="1991"/>
      <c r="S15" s="1991"/>
      <c r="T15" s="1992"/>
      <c r="U15" s="8"/>
    </row>
    <row r="16" spans="1:21" ht="30.75" customHeight="1">
      <c r="A16" s="7"/>
      <c r="B16" s="1964" t="s">
        <v>70</v>
      </c>
      <c r="C16" s="1965"/>
      <c r="D16" s="1963"/>
      <c r="E16" s="1989"/>
      <c r="F16" s="1989"/>
      <c r="G16" s="1989"/>
      <c r="H16" s="1989"/>
      <c r="I16" s="1989"/>
      <c r="J16" s="1958"/>
      <c r="K16" s="1958"/>
      <c r="L16" s="1958"/>
      <c r="M16" s="1993"/>
      <c r="N16" s="1994"/>
      <c r="O16" s="1994"/>
      <c r="P16" s="1994"/>
      <c r="Q16" s="1994"/>
      <c r="R16" s="1994"/>
      <c r="S16" s="1994"/>
      <c r="T16" s="1995"/>
      <c r="U16" s="8"/>
    </row>
    <row r="17" spans="1:21" ht="30.75" customHeight="1">
      <c r="A17" s="7"/>
      <c r="B17" s="1958" t="s">
        <v>58</v>
      </c>
      <c r="C17" s="1958"/>
      <c r="D17" s="1958"/>
      <c r="E17" s="1966">
        <f>入力シート!C14</f>
        <v>45109</v>
      </c>
      <c r="F17" s="1967"/>
      <c r="G17" s="1967"/>
      <c r="H17" s="1967"/>
      <c r="I17" s="1967"/>
      <c r="J17" s="1967"/>
      <c r="K17" s="1967"/>
      <c r="L17" s="9" t="s">
        <v>24</v>
      </c>
      <c r="M17" s="1967">
        <f>入力シート!C15</f>
        <v>45196</v>
      </c>
      <c r="N17" s="1967"/>
      <c r="O17" s="1967"/>
      <c r="P17" s="1967"/>
      <c r="Q17" s="1967"/>
      <c r="R17" s="1967"/>
      <c r="S17" s="1967"/>
      <c r="T17" s="10"/>
      <c r="U17" s="8"/>
    </row>
    <row r="18" spans="1:21" ht="39.450000000000003" customHeight="1">
      <c r="A18" s="7"/>
      <c r="B18" s="1968" t="s">
        <v>41</v>
      </c>
      <c r="C18" s="1969"/>
      <c r="D18" s="1969"/>
      <c r="E18" s="1969"/>
      <c r="F18" s="1969"/>
      <c r="G18" s="1970"/>
      <c r="H18" s="1996"/>
      <c r="I18" s="1996"/>
      <c r="J18" s="1996"/>
      <c r="K18" s="1996"/>
      <c r="L18" s="1996"/>
      <c r="M18" s="1996"/>
      <c r="N18" s="1996"/>
      <c r="O18" s="111" t="s">
        <v>283</v>
      </c>
      <c r="P18" s="11"/>
      <c r="Q18" s="11"/>
      <c r="R18" s="11"/>
      <c r="S18" s="11"/>
      <c r="T18" s="12"/>
      <c r="U18" s="8"/>
    </row>
    <row r="19" spans="1:21" ht="39.450000000000003" customHeight="1">
      <c r="A19" s="7"/>
      <c r="B19" s="1968" t="s">
        <v>42</v>
      </c>
      <c r="C19" s="1969"/>
      <c r="D19" s="1969"/>
      <c r="E19" s="1969"/>
      <c r="F19" s="1969"/>
      <c r="G19" s="1970"/>
      <c r="H19" s="1997"/>
      <c r="I19" s="1997"/>
      <c r="J19" s="1997"/>
      <c r="K19" s="1997"/>
      <c r="L19" s="1997"/>
      <c r="M19" s="1997"/>
      <c r="N19" s="1997"/>
      <c r="O19" s="38" t="s">
        <v>180</v>
      </c>
      <c r="P19" s="38"/>
      <c r="Q19" s="38"/>
      <c r="R19" s="38"/>
      <c r="S19" s="38"/>
      <c r="T19" s="39"/>
      <c r="U19" s="8"/>
    </row>
    <row r="20" spans="1:21" ht="39.450000000000003" customHeight="1">
      <c r="A20" s="7"/>
      <c r="B20" s="1968" t="s">
        <v>43</v>
      </c>
      <c r="C20" s="1969"/>
      <c r="D20" s="1969"/>
      <c r="E20" s="1969"/>
      <c r="F20" s="1969"/>
      <c r="G20" s="1970"/>
      <c r="H20" s="1998"/>
      <c r="I20" s="1999"/>
      <c r="J20" s="1999"/>
      <c r="K20" s="1999"/>
      <c r="L20" s="1999"/>
      <c r="M20" s="1999"/>
      <c r="N20" s="1999"/>
      <c r="O20" s="1999"/>
      <c r="P20" s="1999"/>
      <c r="Q20" s="1999"/>
      <c r="R20" s="1999"/>
      <c r="S20" s="1999"/>
      <c r="T20" s="2000"/>
      <c r="U20" s="8"/>
    </row>
    <row r="21" spans="1:21" ht="39.450000000000003" customHeight="1">
      <c r="A21" s="7"/>
      <c r="B21" s="1968" t="s">
        <v>44</v>
      </c>
      <c r="C21" s="1969"/>
      <c r="D21" s="1969"/>
      <c r="E21" s="1969"/>
      <c r="F21" s="1969"/>
      <c r="G21" s="1970"/>
      <c r="H21" s="1996"/>
      <c r="I21" s="1996"/>
      <c r="J21" s="1996"/>
      <c r="K21" s="1996"/>
      <c r="L21" s="1996"/>
      <c r="M21" s="1996"/>
      <c r="N21" s="1996"/>
      <c r="O21" s="38" t="s">
        <v>284</v>
      </c>
      <c r="P21" s="38"/>
      <c r="Q21" s="38"/>
      <c r="R21" s="38"/>
      <c r="S21" s="38"/>
      <c r="T21" s="39"/>
      <c r="U21" s="8"/>
    </row>
    <row r="22" spans="1:21" ht="64.5" customHeight="1">
      <c r="A22" s="7"/>
      <c r="B22" s="1972" t="s">
        <v>48</v>
      </c>
      <c r="C22" s="1973"/>
      <c r="D22" s="1973"/>
      <c r="E22" s="1973"/>
      <c r="F22" s="1973"/>
      <c r="G22" s="1973"/>
      <c r="H22" s="1973"/>
      <c r="I22" s="1973"/>
      <c r="J22" s="1973"/>
      <c r="K22" s="1973"/>
      <c r="L22" s="1973"/>
      <c r="M22" s="1973"/>
      <c r="N22" s="1973"/>
      <c r="O22" s="1973"/>
      <c r="P22" s="1973"/>
      <c r="Q22" s="1973"/>
      <c r="R22" s="1973"/>
      <c r="S22" s="1973"/>
      <c r="T22" s="1974"/>
      <c r="U22" s="8"/>
    </row>
    <row r="23" spans="1:21" ht="75" customHeight="1">
      <c r="A23" s="7"/>
      <c r="B23" s="1975" t="s">
        <v>183</v>
      </c>
      <c r="C23" s="1976"/>
      <c r="D23" s="1976"/>
      <c r="E23" s="1976"/>
      <c r="F23" s="1976"/>
      <c r="G23" s="1976"/>
      <c r="H23" s="1976"/>
      <c r="I23" s="1976"/>
      <c r="J23" s="1976"/>
      <c r="K23" s="1976"/>
      <c r="L23" s="1976"/>
      <c r="M23" s="1976"/>
      <c r="N23" s="1976"/>
      <c r="O23" s="1976"/>
      <c r="P23" s="1976"/>
      <c r="Q23" s="1976"/>
      <c r="R23" s="1976"/>
      <c r="S23" s="1976"/>
      <c r="T23" s="1977"/>
      <c r="U23" s="8"/>
    </row>
    <row r="24" spans="1:21" ht="50.25" customHeight="1">
      <c r="A24" s="7"/>
      <c r="B24" s="1978"/>
      <c r="C24" s="1979"/>
      <c r="D24" s="1979"/>
      <c r="E24" s="1979"/>
      <c r="F24" s="1979"/>
      <c r="G24" s="1979"/>
      <c r="H24" s="1979"/>
      <c r="I24" s="1979"/>
      <c r="J24" s="1979"/>
      <c r="K24" s="1979"/>
      <c r="L24" s="1979"/>
      <c r="M24" s="1979"/>
      <c r="N24" s="1979"/>
      <c r="O24" s="1979"/>
      <c r="P24" s="1979"/>
      <c r="Q24" s="1979"/>
      <c r="R24" s="1979"/>
      <c r="S24" s="1979"/>
      <c r="T24" s="1980"/>
      <c r="U24" s="8"/>
    </row>
    <row r="25" spans="1:21" ht="50.25" customHeight="1">
      <c r="A25" s="7"/>
      <c r="B25" s="1981"/>
      <c r="C25" s="1982"/>
      <c r="D25" s="1982"/>
      <c r="E25" s="1982"/>
      <c r="F25" s="1982"/>
      <c r="G25" s="1982"/>
      <c r="H25" s="1982"/>
      <c r="I25" s="1982"/>
      <c r="J25" s="1982"/>
      <c r="K25" s="1982"/>
      <c r="L25" s="1982"/>
      <c r="M25" s="1982"/>
      <c r="N25" s="1982"/>
      <c r="O25" s="1982"/>
      <c r="P25" s="1982"/>
      <c r="Q25" s="1982"/>
      <c r="R25" s="1982"/>
      <c r="S25" s="1982"/>
      <c r="T25" s="1983"/>
      <c r="U25" s="8"/>
    </row>
    <row r="26" spans="1:21">
      <c r="A26" s="6"/>
      <c r="B26" s="13"/>
      <c r="C26" s="13"/>
      <c r="D26" s="13"/>
      <c r="E26" s="13"/>
      <c r="F26" s="13"/>
      <c r="G26" s="13"/>
      <c r="H26" s="13"/>
      <c r="I26" s="13"/>
      <c r="J26" s="13"/>
      <c r="K26" s="13"/>
      <c r="L26" s="13"/>
      <c r="M26" s="13"/>
      <c r="N26" s="13"/>
      <c r="O26" s="13"/>
      <c r="P26" s="13"/>
      <c r="Q26" s="13"/>
      <c r="R26" s="13"/>
      <c r="S26" s="13"/>
      <c r="T26" s="13"/>
      <c r="U26" s="14"/>
    </row>
  </sheetData>
  <sheetProtection formatCells="0"/>
  <mergeCells count="32">
    <mergeCell ref="B22:T22"/>
    <mergeCell ref="B23:T25"/>
    <mergeCell ref="B19:G19"/>
    <mergeCell ref="H19:N19"/>
    <mergeCell ref="B20:G20"/>
    <mergeCell ref="H20:T20"/>
    <mergeCell ref="B21:G21"/>
    <mergeCell ref="H21:N21"/>
    <mergeCell ref="B17:D17"/>
    <mergeCell ref="E17:K17"/>
    <mergeCell ref="M17:S17"/>
    <mergeCell ref="B18:G18"/>
    <mergeCell ref="H18:N18"/>
    <mergeCell ref="B15:C15"/>
    <mergeCell ref="D15:D16"/>
    <mergeCell ref="E15:I16"/>
    <mergeCell ref="J15:L16"/>
    <mergeCell ref="M15:T16"/>
    <mergeCell ref="B16:C16"/>
    <mergeCell ref="M10:N10"/>
    <mergeCell ref="O10:U10"/>
    <mergeCell ref="B12:T12"/>
    <mergeCell ref="B14:D14"/>
    <mergeCell ref="E14:I14"/>
    <mergeCell ref="J14:L14"/>
    <mergeCell ref="M14:T14"/>
    <mergeCell ref="P5:T5"/>
    <mergeCell ref="K8:L8"/>
    <mergeCell ref="M8:N8"/>
    <mergeCell ref="O8:U8"/>
    <mergeCell ref="M9:N9"/>
    <mergeCell ref="O9:U9"/>
  </mergeCells>
  <phoneticPr fontId="13"/>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78"/>
  <sheetViews>
    <sheetView view="pageBreakPreview" zoomScale="80" zoomScaleNormal="85" zoomScaleSheetLayoutView="80" workbookViewId="0"/>
  </sheetViews>
  <sheetFormatPr defaultColWidth="9" defaultRowHeight="12"/>
  <cols>
    <col min="1" max="1" width="15.21875" style="23" customWidth="1"/>
    <col min="2" max="2" width="8.88671875" style="23" customWidth="1"/>
    <col min="3" max="3" width="11" style="23" bestFit="1" customWidth="1"/>
    <col min="4" max="4" width="11" style="24" bestFit="1" customWidth="1"/>
    <col min="5" max="5" width="3.33203125" style="23" customWidth="1"/>
    <col min="6" max="11" width="5.6640625" style="23" customWidth="1"/>
    <col min="12" max="12" width="3.88671875" style="23" customWidth="1"/>
    <col min="13" max="16384" width="9" style="23"/>
  </cols>
  <sheetData>
    <row r="1" spans="1:12" ht="25.05" customHeight="1">
      <c r="A1" s="895" t="str">
        <f>'提出書類一覧 (ファイル分類）'!H55</f>
        <v>様式－20</v>
      </c>
      <c r="D1" s="23"/>
      <c r="H1" s="25"/>
      <c r="I1" s="26"/>
      <c r="J1" s="26"/>
      <c r="K1" s="26"/>
    </row>
    <row r="2" spans="1:12" ht="28.2">
      <c r="A2" s="2001" t="s">
        <v>85</v>
      </c>
      <c r="B2" s="2001"/>
      <c r="C2" s="2001"/>
      <c r="D2" s="2001"/>
      <c r="E2" s="2001"/>
      <c r="F2" s="2001"/>
      <c r="G2" s="2001"/>
      <c r="H2" s="2001"/>
      <c r="I2" s="2001"/>
      <c r="J2" s="2001"/>
      <c r="K2" s="2001"/>
      <c r="L2" s="2001"/>
    </row>
    <row r="4" spans="1:12" s="30" customFormat="1" ht="20.100000000000001" customHeight="1">
      <c r="A4" s="27" t="s">
        <v>67</v>
      </c>
      <c r="B4" s="2012" t="str">
        <f>入力シート!C4</f>
        <v>街第〇〇号</v>
      </c>
      <c r="C4" s="2013"/>
      <c r="D4" s="27" t="s">
        <v>86</v>
      </c>
      <c r="E4" s="2002" t="str">
        <f>入力シート!C12</f>
        <v>〇〇〇町</v>
      </c>
      <c r="F4" s="2003"/>
      <c r="G4" s="2003"/>
      <c r="H4" s="2003"/>
      <c r="I4" s="2003"/>
      <c r="J4" s="2003"/>
      <c r="K4" s="2003"/>
      <c r="L4" s="2004"/>
    </row>
    <row r="5" spans="1:12" s="30" customFormat="1" ht="30" customHeight="1">
      <c r="A5" s="27" t="s">
        <v>56</v>
      </c>
      <c r="B5" s="2005" t="str">
        <f>入力シート!C10</f>
        <v>△△△町▲▲▲工事</v>
      </c>
      <c r="C5" s="2006"/>
      <c r="D5" s="2007"/>
      <c r="E5" s="2008" t="s">
        <v>87</v>
      </c>
      <c r="F5" s="2009"/>
      <c r="G5" s="2010">
        <f>入力シート!C14</f>
        <v>45109</v>
      </c>
      <c r="H5" s="2011"/>
      <c r="I5" s="28" t="s">
        <v>24</v>
      </c>
      <c r="J5" s="2011">
        <f>入力シート!C15</f>
        <v>45196</v>
      </c>
      <c r="K5" s="2011"/>
      <c r="L5" s="29"/>
    </row>
    <row r="6" spans="1:12" s="30" customFormat="1" ht="20.100000000000001" customHeight="1">
      <c r="A6" s="115" t="s">
        <v>88</v>
      </c>
      <c r="B6" s="2014" t="str">
        <f>入力シート!C5</f>
        <v>久留米市長</v>
      </c>
      <c r="C6" s="2015"/>
      <c r="D6" s="2016"/>
      <c r="E6" s="2017" t="s">
        <v>89</v>
      </c>
      <c r="F6" s="2018"/>
      <c r="G6" s="2019" t="str">
        <f>入力シート!C26</f>
        <v>(株）久留米〇〇</v>
      </c>
      <c r="H6" s="2020"/>
      <c r="I6" s="2020"/>
      <c r="J6" s="2020"/>
      <c r="K6" s="2020"/>
      <c r="L6" s="2021"/>
    </row>
    <row r="7" spans="1:12" s="30" customFormat="1" ht="20.100000000000001" customHeight="1">
      <c r="A7" s="27" t="s">
        <v>90</v>
      </c>
      <c r="B7" s="2014" t="str">
        <f>入力シート!C8</f>
        <v>久留米太郎</v>
      </c>
      <c r="C7" s="2015"/>
      <c r="D7" s="2016"/>
      <c r="E7" s="2017" t="s">
        <v>60</v>
      </c>
      <c r="F7" s="2018"/>
      <c r="G7" s="2014" t="str">
        <f>入力シート!C20</f>
        <v>久留米三郎</v>
      </c>
      <c r="H7" s="2015"/>
      <c r="I7" s="2015"/>
      <c r="J7" s="2015"/>
      <c r="K7" s="2015"/>
      <c r="L7" s="2016"/>
    </row>
    <row r="8" spans="1:12">
      <c r="A8" s="31"/>
      <c r="B8" s="31"/>
      <c r="C8" s="31"/>
      <c r="D8" s="32"/>
      <c r="E8" s="31"/>
      <c r="F8" s="31"/>
      <c r="G8" s="31"/>
      <c r="H8" s="31"/>
      <c r="I8" s="31"/>
      <c r="J8" s="31"/>
      <c r="K8" s="31"/>
      <c r="L8" s="31"/>
    </row>
    <row r="9" spans="1:12">
      <c r="A9" s="31"/>
      <c r="B9" s="31"/>
      <c r="C9" s="31"/>
      <c r="D9" s="32"/>
      <c r="E9" s="31"/>
      <c r="F9" s="31"/>
      <c r="G9" s="31"/>
      <c r="H9" s="31"/>
      <c r="I9" s="31"/>
      <c r="J9" s="31"/>
      <c r="K9" s="31"/>
      <c r="L9" s="31"/>
    </row>
    <row r="10" spans="1:12" ht="30" customHeight="1">
      <c r="A10" s="133" t="s">
        <v>91</v>
      </c>
      <c r="B10" s="134" t="s">
        <v>92</v>
      </c>
      <c r="C10" s="33" t="s">
        <v>93</v>
      </c>
      <c r="D10" s="33" t="s">
        <v>94</v>
      </c>
      <c r="E10" s="2017" t="s">
        <v>95</v>
      </c>
      <c r="F10" s="2018"/>
      <c r="G10" s="2017" t="s">
        <v>96</v>
      </c>
      <c r="H10" s="2022"/>
      <c r="I10" s="2022"/>
      <c r="J10" s="2018"/>
      <c r="K10" s="2017" t="s">
        <v>97</v>
      </c>
      <c r="L10" s="2018"/>
    </row>
    <row r="11" spans="1:12" ht="20.100000000000001" customHeight="1">
      <c r="A11" s="154"/>
      <c r="B11" s="154"/>
      <c r="C11" s="155"/>
      <c r="D11" s="155"/>
      <c r="E11" s="2023"/>
      <c r="F11" s="2024"/>
      <c r="G11" s="2023"/>
      <c r="H11" s="2024"/>
      <c r="I11" s="2023"/>
      <c r="J11" s="2024"/>
      <c r="K11" s="2025"/>
      <c r="L11" s="2026"/>
    </row>
    <row r="12" spans="1:12" ht="20.100000000000001" customHeight="1">
      <c r="A12" s="154"/>
      <c r="B12" s="154"/>
      <c r="C12" s="155"/>
      <c r="D12" s="155"/>
      <c r="E12" s="2023"/>
      <c r="F12" s="2024"/>
      <c r="G12" s="2023"/>
      <c r="H12" s="2024"/>
      <c r="I12" s="2023"/>
      <c r="J12" s="2024"/>
      <c r="K12" s="2025"/>
      <c r="L12" s="2026"/>
    </row>
    <row r="13" spans="1:12" ht="20.100000000000001" customHeight="1">
      <c r="A13" s="154"/>
      <c r="B13" s="154"/>
      <c r="C13" s="155"/>
      <c r="D13" s="155"/>
      <c r="E13" s="2023"/>
      <c r="F13" s="2024"/>
      <c r="G13" s="2023"/>
      <c r="H13" s="2024"/>
      <c r="I13" s="2023"/>
      <c r="J13" s="2024"/>
      <c r="K13" s="2025"/>
      <c r="L13" s="2026"/>
    </row>
    <row r="14" spans="1:12" ht="20.100000000000001" customHeight="1">
      <c r="A14" s="154"/>
      <c r="B14" s="154"/>
      <c r="C14" s="155"/>
      <c r="D14" s="155"/>
      <c r="E14" s="2023"/>
      <c r="F14" s="2024"/>
      <c r="G14" s="2023"/>
      <c r="H14" s="2024"/>
      <c r="I14" s="2023"/>
      <c r="J14" s="2024"/>
      <c r="K14" s="2025"/>
      <c r="L14" s="2026"/>
    </row>
    <row r="15" spans="1:12" ht="20.100000000000001" customHeight="1">
      <c r="A15" s="154"/>
      <c r="B15" s="154"/>
      <c r="C15" s="155"/>
      <c r="D15" s="155"/>
      <c r="E15" s="2023"/>
      <c r="F15" s="2024"/>
      <c r="G15" s="2023"/>
      <c r="H15" s="2024"/>
      <c r="I15" s="2023"/>
      <c r="J15" s="2024"/>
      <c r="K15" s="2025"/>
      <c r="L15" s="2026"/>
    </row>
    <row r="16" spans="1:12" ht="20.100000000000001" customHeight="1">
      <c r="A16" s="34"/>
      <c r="B16" s="34"/>
      <c r="C16" s="34"/>
      <c r="D16" s="35"/>
      <c r="E16" s="34"/>
      <c r="F16" s="34"/>
      <c r="G16" s="34"/>
      <c r="H16" s="34"/>
      <c r="I16" s="34"/>
      <c r="J16" s="34"/>
      <c r="K16" s="34"/>
      <c r="L16" s="34"/>
    </row>
    <row r="17" spans="1:12" s="30" customFormat="1" ht="15" customHeight="1">
      <c r="A17" s="2008" t="s">
        <v>98</v>
      </c>
      <c r="B17" s="2027"/>
      <c r="C17" s="2027"/>
      <c r="D17" s="2027"/>
      <c r="E17" s="2027"/>
      <c r="F17" s="2027"/>
      <c r="G17" s="2027"/>
      <c r="H17" s="2027"/>
      <c r="I17" s="2027"/>
      <c r="J17" s="2027"/>
      <c r="K17" s="2027"/>
      <c r="L17" s="2009"/>
    </row>
    <row r="18" spans="1:12" s="30" customFormat="1" ht="15" customHeight="1">
      <c r="A18" s="2028" t="s">
        <v>99</v>
      </c>
      <c r="B18" s="2008" t="s">
        <v>100</v>
      </c>
      <c r="C18" s="2027"/>
      <c r="D18" s="2030"/>
      <c r="E18" s="2031" t="s">
        <v>101</v>
      </c>
      <c r="F18" s="2027"/>
      <c r="G18" s="2027"/>
      <c r="H18" s="2027"/>
      <c r="I18" s="2027"/>
      <c r="J18" s="2009"/>
      <c r="K18" s="2032" t="s">
        <v>102</v>
      </c>
      <c r="L18" s="2033"/>
    </row>
    <row r="19" spans="1:12" s="30" customFormat="1" ht="40.5" customHeight="1">
      <c r="A19" s="2029"/>
      <c r="B19" s="36" t="s">
        <v>103</v>
      </c>
      <c r="C19" s="27" t="s">
        <v>104</v>
      </c>
      <c r="D19" s="37" t="s">
        <v>105</v>
      </c>
      <c r="E19" s="2036" t="s">
        <v>103</v>
      </c>
      <c r="F19" s="2037"/>
      <c r="G19" s="2008" t="s">
        <v>104</v>
      </c>
      <c r="H19" s="2009"/>
      <c r="I19" s="2038" t="s">
        <v>105</v>
      </c>
      <c r="J19" s="2037"/>
      <c r="K19" s="2034"/>
      <c r="L19" s="2035"/>
    </row>
    <row r="20" spans="1:12" ht="20.100000000000001" customHeight="1">
      <c r="A20" s="154"/>
      <c r="B20" s="154"/>
      <c r="C20" s="156"/>
      <c r="D20" s="157"/>
      <c r="E20" s="2039"/>
      <c r="F20" s="2024"/>
      <c r="G20" s="2040"/>
      <c r="H20" s="2041"/>
      <c r="I20" s="2023"/>
      <c r="J20" s="2024"/>
      <c r="K20" s="2023"/>
      <c r="L20" s="2024"/>
    </row>
    <row r="21" spans="1:12" ht="20.100000000000001" customHeight="1">
      <c r="A21" s="154"/>
      <c r="B21" s="154"/>
      <c r="C21" s="156"/>
      <c r="D21" s="157"/>
      <c r="E21" s="2039"/>
      <c r="F21" s="2024"/>
      <c r="G21" s="2040"/>
      <c r="H21" s="2041"/>
      <c r="I21" s="2023"/>
      <c r="J21" s="2024"/>
      <c r="K21" s="2023"/>
      <c r="L21" s="2024"/>
    </row>
    <row r="22" spans="1:12" ht="20.100000000000001" customHeight="1">
      <c r="A22" s="154"/>
      <c r="B22" s="154"/>
      <c r="C22" s="156"/>
      <c r="D22" s="157"/>
      <c r="E22" s="2039"/>
      <c r="F22" s="2024"/>
      <c r="G22" s="2040"/>
      <c r="H22" s="2041"/>
      <c r="I22" s="2023"/>
      <c r="J22" s="2024"/>
      <c r="K22" s="2023"/>
      <c r="L22" s="2024"/>
    </row>
    <row r="23" spans="1:12" ht="20.100000000000001" customHeight="1">
      <c r="A23" s="154"/>
      <c r="B23" s="154"/>
      <c r="C23" s="156"/>
      <c r="D23" s="157"/>
      <c r="E23" s="2039"/>
      <c r="F23" s="2024"/>
      <c r="G23" s="2040"/>
      <c r="H23" s="2041"/>
      <c r="I23" s="2023"/>
      <c r="J23" s="2024"/>
      <c r="K23" s="2023"/>
      <c r="L23" s="2024"/>
    </row>
    <row r="24" spans="1:12" ht="20.100000000000001" customHeight="1">
      <c r="A24" s="154"/>
      <c r="B24" s="154"/>
      <c r="C24" s="156"/>
      <c r="D24" s="157"/>
      <c r="E24" s="2039"/>
      <c r="F24" s="2024"/>
      <c r="G24" s="2040"/>
      <c r="H24" s="2041"/>
      <c r="I24" s="2023"/>
      <c r="J24" s="2024"/>
      <c r="K24" s="2023"/>
      <c r="L24" s="2024"/>
    </row>
    <row r="25" spans="1:12">
      <c r="A25" s="34"/>
      <c r="B25" s="34"/>
      <c r="C25" s="34"/>
      <c r="D25" s="35"/>
      <c r="E25" s="34"/>
      <c r="F25" s="34"/>
      <c r="G25" s="34"/>
      <c r="H25" s="34"/>
      <c r="I25" s="34"/>
      <c r="J25" s="34"/>
      <c r="K25" s="34"/>
      <c r="L25" s="34"/>
    </row>
    <row r="26" spans="1:12" ht="15" customHeight="1">
      <c r="A26" s="2008" t="s">
        <v>0</v>
      </c>
      <c r="B26" s="2027"/>
      <c r="C26" s="2027"/>
      <c r="D26" s="2027"/>
      <c r="E26" s="2027"/>
      <c r="F26" s="2027"/>
      <c r="G26" s="2027"/>
      <c r="H26" s="2027"/>
      <c r="I26" s="2027"/>
      <c r="J26" s="2009"/>
      <c r="K26" s="59"/>
      <c r="L26" s="59"/>
    </row>
    <row r="27" spans="1:12" ht="40.5" customHeight="1">
      <c r="A27" s="27" t="s">
        <v>99</v>
      </c>
      <c r="B27" s="36" t="s">
        <v>103</v>
      </c>
      <c r="C27" s="27" t="s">
        <v>104</v>
      </c>
      <c r="D27" s="36" t="s">
        <v>105</v>
      </c>
      <c r="E27" s="2008" t="s">
        <v>1</v>
      </c>
      <c r="F27" s="2027"/>
      <c r="G27" s="2027"/>
      <c r="H27" s="2038" t="s">
        <v>120</v>
      </c>
      <c r="I27" s="2027"/>
      <c r="J27" s="2009"/>
      <c r="K27" s="59"/>
      <c r="L27" s="59"/>
    </row>
    <row r="28" spans="1:12" ht="20.100000000000001" customHeight="1">
      <c r="A28" s="154"/>
      <c r="B28" s="154"/>
      <c r="C28" s="156"/>
      <c r="D28" s="154"/>
      <c r="E28" s="2023"/>
      <c r="F28" s="2042"/>
      <c r="G28" s="2042"/>
      <c r="H28" s="2023"/>
      <c r="I28" s="2042"/>
      <c r="J28" s="2024"/>
      <c r="K28" s="59"/>
      <c r="L28" s="59"/>
    </row>
    <row r="29" spans="1:12" ht="20.100000000000001" customHeight="1">
      <c r="A29" s="154"/>
      <c r="B29" s="154"/>
      <c r="C29" s="156"/>
      <c r="D29" s="154"/>
      <c r="E29" s="2023"/>
      <c r="F29" s="2042"/>
      <c r="G29" s="2042"/>
      <c r="H29" s="2023"/>
      <c r="I29" s="2042"/>
      <c r="J29" s="2024"/>
      <c r="K29" s="59"/>
      <c r="L29" s="59"/>
    </row>
    <row r="30" spans="1:12" ht="20.100000000000001" customHeight="1">
      <c r="A30" s="154"/>
      <c r="B30" s="154"/>
      <c r="C30" s="156"/>
      <c r="D30" s="154"/>
      <c r="E30" s="2023"/>
      <c r="F30" s="2042"/>
      <c r="G30" s="2042"/>
      <c r="H30" s="2023"/>
      <c r="I30" s="2042"/>
      <c r="J30" s="2024"/>
      <c r="K30" s="59"/>
      <c r="L30" s="59"/>
    </row>
    <row r="31" spans="1:12" ht="20.100000000000001" customHeight="1">
      <c r="A31" s="154"/>
      <c r="B31" s="154"/>
      <c r="C31" s="156"/>
      <c r="D31" s="154"/>
      <c r="E31" s="2023"/>
      <c r="F31" s="2042"/>
      <c r="G31" s="2042"/>
      <c r="H31" s="2023"/>
      <c r="I31" s="2042"/>
      <c r="J31" s="2024"/>
      <c r="K31" s="59"/>
      <c r="L31" s="59"/>
    </row>
    <row r="32" spans="1:12" ht="20.100000000000001" customHeight="1">
      <c r="A32" s="122" t="s">
        <v>121</v>
      </c>
      <c r="B32" s="31"/>
      <c r="C32" s="31"/>
      <c r="D32" s="32"/>
      <c r="E32" s="31"/>
      <c r="F32" s="31"/>
      <c r="G32" s="31"/>
      <c r="H32" s="31"/>
      <c r="I32" s="31"/>
      <c r="J32" s="31"/>
      <c r="K32" s="31"/>
      <c r="L32" s="31"/>
    </row>
    <row r="33" spans="1:12">
      <c r="A33" s="31" t="s">
        <v>185</v>
      </c>
      <c r="B33" s="31"/>
      <c r="C33" s="31"/>
      <c r="D33" s="32"/>
      <c r="E33" s="31"/>
      <c r="F33" s="31"/>
      <c r="G33" s="31"/>
      <c r="H33" s="31"/>
      <c r="I33" s="31"/>
      <c r="J33" s="31"/>
      <c r="K33" s="31"/>
      <c r="L33" s="31"/>
    </row>
    <row r="34" spans="1:12">
      <c r="A34" s="31" t="s">
        <v>2</v>
      </c>
      <c r="B34" s="31"/>
      <c r="C34" s="31"/>
      <c r="D34" s="32"/>
      <c r="E34" s="31"/>
      <c r="F34" s="31"/>
      <c r="G34" s="31"/>
      <c r="H34" s="31"/>
      <c r="I34" s="31"/>
      <c r="J34" s="31"/>
      <c r="K34" s="31"/>
      <c r="L34" s="31"/>
    </row>
    <row r="35" spans="1:12">
      <c r="A35" s="31" t="s">
        <v>3</v>
      </c>
      <c r="B35" s="31"/>
      <c r="C35" s="31"/>
      <c r="D35" s="32"/>
      <c r="E35" s="31"/>
      <c r="F35" s="31"/>
      <c r="G35" s="31"/>
      <c r="H35" s="31"/>
      <c r="I35" s="31"/>
      <c r="J35" s="31"/>
      <c r="K35" s="31"/>
      <c r="L35" s="31"/>
    </row>
    <row r="36" spans="1:12">
      <c r="A36" s="31" t="s">
        <v>186</v>
      </c>
      <c r="B36" s="31"/>
      <c r="C36" s="31"/>
      <c r="D36" s="32"/>
      <c r="E36" s="31"/>
      <c r="F36" s="31"/>
      <c r="G36" s="31"/>
      <c r="H36" s="31"/>
      <c r="I36" s="31"/>
      <c r="J36" s="31"/>
      <c r="K36" s="31"/>
      <c r="L36" s="31"/>
    </row>
    <row r="37" spans="1:12">
      <c r="A37" s="31" t="s">
        <v>4</v>
      </c>
      <c r="B37" s="31"/>
      <c r="C37" s="31"/>
      <c r="D37" s="32"/>
      <c r="E37" s="31"/>
      <c r="F37" s="31"/>
      <c r="G37" s="31"/>
      <c r="H37" s="31"/>
      <c r="I37" s="31"/>
      <c r="J37" s="31"/>
      <c r="K37" s="31"/>
      <c r="L37" s="31"/>
    </row>
    <row r="38" spans="1:12">
      <c r="A38" s="31" t="s">
        <v>5</v>
      </c>
      <c r="B38" s="31"/>
      <c r="C38" s="31"/>
      <c r="D38" s="32"/>
      <c r="E38" s="31"/>
      <c r="F38" s="31"/>
      <c r="G38" s="31"/>
      <c r="H38" s="31"/>
      <c r="I38" s="31"/>
      <c r="J38" s="31"/>
      <c r="K38" s="31"/>
      <c r="L38" s="31"/>
    </row>
    <row r="39" spans="1:12">
      <c r="A39" s="31"/>
      <c r="B39" s="31"/>
      <c r="C39" s="31"/>
      <c r="D39" s="32"/>
      <c r="E39" s="31"/>
      <c r="F39" s="31"/>
      <c r="G39" s="31"/>
      <c r="H39" s="31"/>
      <c r="I39" s="31"/>
      <c r="J39" s="31"/>
      <c r="K39" s="31"/>
      <c r="L39" s="31"/>
    </row>
    <row r="40" spans="1:12">
      <c r="A40" s="31"/>
      <c r="B40" s="31"/>
      <c r="C40" s="31"/>
      <c r="D40" s="32"/>
      <c r="E40" s="31"/>
      <c r="F40" s="31"/>
      <c r="G40" s="31"/>
      <c r="H40" s="31"/>
      <c r="I40" s="31"/>
      <c r="J40" s="31"/>
      <c r="K40" s="31"/>
      <c r="L40" s="31"/>
    </row>
    <row r="41" spans="1:12">
      <c r="A41" s="31"/>
      <c r="B41" s="31"/>
      <c r="C41" s="31"/>
      <c r="D41" s="32"/>
      <c r="E41" s="31"/>
      <c r="F41" s="31"/>
      <c r="G41" s="31"/>
      <c r="H41" s="31"/>
      <c r="I41" s="31"/>
      <c r="J41" s="31"/>
      <c r="K41" s="31"/>
      <c r="L41" s="31"/>
    </row>
    <row r="42" spans="1:12">
      <c r="A42" s="31"/>
      <c r="B42" s="31"/>
      <c r="C42" s="31"/>
      <c r="D42" s="32"/>
      <c r="E42" s="31"/>
      <c r="F42" s="31"/>
      <c r="G42" s="31"/>
      <c r="H42" s="31"/>
      <c r="I42" s="31"/>
      <c r="J42" s="31"/>
      <c r="K42" s="31"/>
      <c r="L42" s="31"/>
    </row>
    <row r="43" spans="1:12">
      <c r="A43" s="31"/>
      <c r="B43" s="31"/>
      <c r="C43" s="31"/>
      <c r="D43" s="32"/>
      <c r="E43" s="31"/>
      <c r="F43" s="31"/>
      <c r="G43" s="31"/>
      <c r="H43" s="31"/>
      <c r="I43" s="31"/>
      <c r="J43" s="31"/>
      <c r="K43" s="31"/>
      <c r="L43" s="31"/>
    </row>
    <row r="44" spans="1:12">
      <c r="A44" s="31"/>
      <c r="B44" s="31"/>
      <c r="C44" s="31"/>
      <c r="D44" s="32"/>
      <c r="E44" s="31"/>
      <c r="F44" s="31"/>
      <c r="G44" s="31"/>
      <c r="H44" s="31"/>
      <c r="I44" s="31"/>
      <c r="J44" s="31"/>
      <c r="K44" s="31"/>
      <c r="L44" s="31"/>
    </row>
    <row r="45" spans="1:12">
      <c r="A45" s="31"/>
      <c r="B45" s="31"/>
      <c r="C45" s="31"/>
      <c r="D45" s="32"/>
      <c r="E45" s="31"/>
      <c r="F45" s="31"/>
      <c r="G45" s="31"/>
      <c r="H45" s="31"/>
      <c r="I45" s="31"/>
      <c r="J45" s="31"/>
      <c r="K45" s="31"/>
      <c r="L45" s="31"/>
    </row>
    <row r="46" spans="1:12">
      <c r="A46" s="31"/>
      <c r="B46" s="31"/>
      <c r="C46" s="31"/>
      <c r="D46" s="32"/>
      <c r="E46" s="31"/>
      <c r="F46" s="31"/>
      <c r="G46" s="31"/>
      <c r="H46" s="31"/>
      <c r="I46" s="31"/>
      <c r="J46" s="31"/>
      <c r="K46" s="31"/>
      <c r="L46" s="31"/>
    </row>
    <row r="47" spans="1:12">
      <c r="A47" s="31"/>
      <c r="B47" s="31"/>
      <c r="C47" s="31"/>
      <c r="D47" s="32"/>
      <c r="E47" s="31"/>
      <c r="F47" s="31"/>
      <c r="G47" s="31"/>
      <c r="H47" s="31"/>
      <c r="I47" s="31"/>
      <c r="J47" s="31"/>
      <c r="K47" s="31"/>
      <c r="L47" s="31"/>
    </row>
    <row r="48" spans="1:12">
      <c r="A48" s="31"/>
      <c r="B48" s="31"/>
      <c r="C48" s="31"/>
      <c r="D48" s="32"/>
      <c r="E48" s="31"/>
      <c r="F48" s="31"/>
      <c r="G48" s="31"/>
      <c r="H48" s="31"/>
      <c r="I48" s="31"/>
      <c r="J48" s="31"/>
      <c r="K48" s="31"/>
      <c r="L48" s="31"/>
    </row>
    <row r="49" spans="1:12">
      <c r="A49" s="31"/>
      <c r="B49" s="31"/>
      <c r="C49" s="31"/>
      <c r="D49" s="32"/>
      <c r="E49" s="31"/>
      <c r="F49" s="31"/>
      <c r="G49" s="31"/>
      <c r="H49" s="31"/>
      <c r="I49" s="31"/>
      <c r="J49" s="31"/>
      <c r="K49" s="31"/>
      <c r="L49" s="31"/>
    </row>
    <row r="50" spans="1:12">
      <c r="A50" s="31"/>
      <c r="B50" s="31"/>
      <c r="C50" s="31"/>
      <c r="D50" s="32"/>
      <c r="E50" s="31"/>
      <c r="F50" s="31"/>
      <c r="G50" s="31"/>
      <c r="H50" s="31"/>
      <c r="I50" s="31"/>
      <c r="J50" s="31"/>
      <c r="K50" s="31"/>
      <c r="L50" s="31"/>
    </row>
    <row r="51" spans="1:12">
      <c r="A51" s="31"/>
      <c r="B51" s="31"/>
      <c r="C51" s="31"/>
      <c r="D51" s="32"/>
      <c r="E51" s="31"/>
      <c r="F51" s="31"/>
      <c r="G51" s="31"/>
      <c r="H51" s="31"/>
      <c r="I51" s="31"/>
      <c r="J51" s="31"/>
      <c r="K51" s="31"/>
      <c r="L51" s="31"/>
    </row>
    <row r="52" spans="1:12">
      <c r="A52" s="31"/>
      <c r="B52" s="31"/>
      <c r="C52" s="31"/>
      <c r="D52" s="32"/>
      <c r="E52" s="31"/>
      <c r="F52" s="31"/>
      <c r="G52" s="31"/>
      <c r="H52" s="31"/>
      <c r="I52" s="31"/>
      <c r="J52" s="31"/>
      <c r="K52" s="31"/>
      <c r="L52" s="31"/>
    </row>
    <row r="53" spans="1:12">
      <c r="A53" s="31"/>
      <c r="B53" s="31"/>
      <c r="C53" s="31"/>
      <c r="D53" s="32"/>
      <c r="E53" s="31"/>
      <c r="F53" s="31"/>
      <c r="G53" s="31"/>
      <c r="H53" s="31"/>
      <c r="I53" s="31"/>
      <c r="J53" s="31"/>
      <c r="K53" s="31"/>
      <c r="L53" s="31"/>
    </row>
    <row r="54" spans="1:12">
      <c r="A54" s="31"/>
      <c r="B54" s="31"/>
      <c r="C54" s="31"/>
      <c r="D54" s="32"/>
      <c r="E54" s="31"/>
      <c r="F54" s="31"/>
      <c r="G54" s="31"/>
      <c r="H54" s="31"/>
      <c r="I54" s="31"/>
      <c r="J54" s="31"/>
      <c r="K54" s="31"/>
      <c r="L54" s="31"/>
    </row>
    <row r="55" spans="1:12">
      <c r="A55" s="31"/>
      <c r="B55" s="31"/>
      <c r="C55" s="31"/>
      <c r="D55" s="32"/>
      <c r="E55" s="31"/>
      <c r="F55" s="31"/>
      <c r="G55" s="31"/>
      <c r="H55" s="31"/>
      <c r="I55" s="31"/>
      <c r="J55" s="31"/>
      <c r="K55" s="31"/>
      <c r="L55" s="31"/>
    </row>
    <row r="56" spans="1:12">
      <c r="A56" s="31"/>
      <c r="B56" s="31"/>
      <c r="C56" s="31"/>
      <c r="D56" s="32"/>
      <c r="E56" s="31"/>
      <c r="F56" s="31"/>
      <c r="G56" s="31"/>
      <c r="H56" s="31"/>
      <c r="I56" s="31"/>
      <c r="J56" s="31"/>
      <c r="K56" s="31"/>
      <c r="L56" s="31"/>
    </row>
    <row r="57" spans="1:12">
      <c r="A57" s="31"/>
      <c r="B57" s="31"/>
      <c r="C57" s="31"/>
      <c r="D57" s="32"/>
      <c r="E57" s="31"/>
      <c r="F57" s="31"/>
      <c r="G57" s="31"/>
      <c r="H57" s="31"/>
      <c r="I57" s="31"/>
      <c r="J57" s="31"/>
      <c r="K57" s="31"/>
      <c r="L57" s="31"/>
    </row>
    <row r="58" spans="1:12">
      <c r="A58" s="31"/>
      <c r="B58" s="31"/>
      <c r="C58" s="31"/>
      <c r="D58" s="32"/>
      <c r="E58" s="31"/>
      <c r="F58" s="31"/>
      <c r="G58" s="31"/>
      <c r="H58" s="31"/>
      <c r="I58" s="31"/>
      <c r="J58" s="31"/>
      <c r="K58" s="31"/>
      <c r="L58" s="31"/>
    </row>
    <row r="59" spans="1:12">
      <c r="A59" s="31"/>
      <c r="B59" s="31"/>
      <c r="C59" s="31"/>
      <c r="D59" s="32"/>
      <c r="E59" s="31"/>
      <c r="F59" s="31"/>
      <c r="G59" s="31"/>
      <c r="H59" s="31"/>
      <c r="I59" s="31"/>
      <c r="J59" s="31"/>
      <c r="K59" s="31"/>
      <c r="L59" s="31"/>
    </row>
    <row r="60" spans="1:12">
      <c r="A60" s="31"/>
      <c r="B60" s="31"/>
      <c r="C60" s="31"/>
      <c r="D60" s="32"/>
      <c r="E60" s="31"/>
      <c r="F60" s="31"/>
      <c r="G60" s="31"/>
      <c r="H60" s="31"/>
      <c r="I60" s="31"/>
      <c r="J60" s="31"/>
      <c r="K60" s="31"/>
      <c r="L60" s="31"/>
    </row>
    <row r="61" spans="1:12">
      <c r="A61" s="31"/>
      <c r="B61" s="31"/>
      <c r="C61" s="31"/>
      <c r="D61" s="32"/>
      <c r="E61" s="31"/>
      <c r="F61" s="31"/>
      <c r="G61" s="31"/>
      <c r="H61" s="31"/>
      <c r="I61" s="31"/>
      <c r="J61" s="31"/>
      <c r="K61" s="31"/>
      <c r="L61" s="31"/>
    </row>
    <row r="62" spans="1:12">
      <c r="A62" s="31"/>
      <c r="B62" s="31"/>
      <c r="C62" s="31"/>
      <c r="D62" s="32"/>
      <c r="E62" s="31"/>
      <c r="F62" s="31"/>
      <c r="G62" s="31"/>
      <c r="H62" s="31"/>
      <c r="I62" s="31"/>
      <c r="J62" s="31"/>
      <c r="K62" s="31"/>
      <c r="L62" s="31"/>
    </row>
    <row r="63" spans="1:12">
      <c r="A63" s="31"/>
      <c r="B63" s="31"/>
      <c r="C63" s="31"/>
      <c r="D63" s="32"/>
      <c r="E63" s="31"/>
      <c r="F63" s="31"/>
      <c r="G63" s="31"/>
      <c r="H63" s="31"/>
      <c r="I63" s="31"/>
      <c r="J63" s="31"/>
      <c r="K63" s="31"/>
      <c r="L63" s="31"/>
    </row>
    <row r="64" spans="1:12">
      <c r="A64" s="31"/>
      <c r="B64" s="31"/>
      <c r="C64" s="31"/>
      <c r="D64" s="32"/>
      <c r="E64" s="31"/>
      <c r="F64" s="31"/>
      <c r="G64" s="31"/>
      <c r="H64" s="31"/>
      <c r="I64" s="31"/>
      <c r="J64" s="31"/>
      <c r="K64" s="31"/>
      <c r="L64" s="31"/>
    </row>
    <row r="65" spans="1:12">
      <c r="A65" s="31"/>
      <c r="B65" s="31"/>
      <c r="C65" s="31"/>
      <c r="D65" s="32"/>
      <c r="E65" s="31"/>
      <c r="F65" s="31"/>
      <c r="G65" s="31"/>
      <c r="H65" s="31"/>
      <c r="I65" s="31"/>
      <c r="J65" s="31"/>
      <c r="K65" s="31"/>
      <c r="L65" s="31"/>
    </row>
    <row r="66" spans="1:12">
      <c r="A66" s="31"/>
      <c r="B66" s="31"/>
      <c r="C66" s="31"/>
      <c r="D66" s="32"/>
      <c r="E66" s="31"/>
      <c r="F66" s="31"/>
      <c r="G66" s="31"/>
      <c r="H66" s="31"/>
      <c r="I66" s="31"/>
      <c r="J66" s="31"/>
      <c r="K66" s="31"/>
      <c r="L66" s="31"/>
    </row>
    <row r="67" spans="1:12">
      <c r="A67" s="31"/>
      <c r="B67" s="31"/>
      <c r="C67" s="31"/>
      <c r="D67" s="32"/>
      <c r="E67" s="31"/>
      <c r="F67" s="31"/>
      <c r="G67" s="31"/>
      <c r="H67" s="31"/>
      <c r="I67" s="31"/>
      <c r="J67" s="31"/>
      <c r="K67" s="31"/>
      <c r="L67" s="31"/>
    </row>
    <row r="68" spans="1:12">
      <c r="A68" s="31"/>
      <c r="B68" s="31"/>
      <c r="C68" s="31"/>
      <c r="D68" s="32"/>
      <c r="E68" s="31"/>
      <c r="F68" s="31"/>
      <c r="G68" s="31"/>
      <c r="H68" s="31"/>
      <c r="I68" s="31"/>
      <c r="J68" s="31"/>
      <c r="K68" s="31"/>
      <c r="L68" s="31"/>
    </row>
    <row r="69" spans="1:12">
      <c r="A69" s="31"/>
      <c r="B69" s="31"/>
      <c r="C69" s="31"/>
      <c r="D69" s="32"/>
      <c r="E69" s="31"/>
      <c r="F69" s="31"/>
      <c r="G69" s="31"/>
      <c r="H69" s="31"/>
      <c r="I69" s="31"/>
      <c r="J69" s="31"/>
      <c r="K69" s="31"/>
      <c r="L69" s="31"/>
    </row>
    <row r="70" spans="1:12">
      <c r="A70" s="31"/>
      <c r="B70" s="31"/>
      <c r="C70" s="31"/>
      <c r="D70" s="32"/>
      <c r="E70" s="31"/>
      <c r="F70" s="31"/>
      <c r="G70" s="31"/>
      <c r="H70" s="31"/>
      <c r="I70" s="31"/>
      <c r="J70" s="31"/>
      <c r="K70" s="31"/>
      <c r="L70" s="31"/>
    </row>
    <row r="71" spans="1:12">
      <c r="A71" s="31"/>
      <c r="B71" s="31"/>
      <c r="C71" s="31"/>
      <c r="D71" s="32"/>
      <c r="E71" s="31"/>
      <c r="F71" s="31"/>
      <c r="G71" s="31"/>
      <c r="H71" s="31"/>
      <c r="I71" s="31"/>
      <c r="J71" s="31"/>
      <c r="K71" s="31"/>
      <c r="L71" s="31"/>
    </row>
    <row r="72" spans="1:12">
      <c r="A72" s="31"/>
      <c r="B72" s="31"/>
      <c r="C72" s="31"/>
      <c r="D72" s="32"/>
      <c r="E72" s="31"/>
      <c r="F72" s="31"/>
      <c r="G72" s="31"/>
      <c r="H72" s="31"/>
      <c r="I72" s="31"/>
      <c r="J72" s="31"/>
      <c r="K72" s="31"/>
      <c r="L72" s="31"/>
    </row>
    <row r="73" spans="1:12">
      <c r="A73" s="31"/>
      <c r="B73" s="31"/>
      <c r="C73" s="31"/>
      <c r="D73" s="32"/>
      <c r="E73" s="31"/>
      <c r="F73" s="31"/>
      <c r="G73" s="31"/>
      <c r="H73" s="31"/>
      <c r="I73" s="31"/>
      <c r="J73" s="31"/>
      <c r="K73" s="31"/>
      <c r="L73" s="31"/>
    </row>
    <row r="74" spans="1:12">
      <c r="A74" s="31"/>
      <c r="B74" s="31"/>
      <c r="C74" s="31"/>
      <c r="D74" s="32"/>
      <c r="E74" s="31"/>
      <c r="F74" s="31"/>
      <c r="G74" s="31"/>
      <c r="H74" s="31"/>
      <c r="I74" s="31"/>
      <c r="J74" s="31"/>
      <c r="K74" s="31"/>
      <c r="L74" s="31"/>
    </row>
    <row r="75" spans="1:12">
      <c r="A75" s="31"/>
      <c r="B75" s="31"/>
      <c r="C75" s="31"/>
      <c r="D75" s="32"/>
      <c r="E75" s="31"/>
      <c r="F75" s="31"/>
      <c r="G75" s="31"/>
      <c r="H75" s="31"/>
      <c r="I75" s="31"/>
      <c r="J75" s="31"/>
      <c r="K75" s="31"/>
      <c r="L75" s="31"/>
    </row>
    <row r="76" spans="1:12">
      <c r="A76" s="31"/>
      <c r="B76" s="31"/>
      <c r="C76" s="31"/>
      <c r="D76" s="32"/>
      <c r="E76" s="31"/>
      <c r="F76" s="31"/>
      <c r="G76" s="31"/>
      <c r="H76" s="31"/>
      <c r="I76" s="31"/>
      <c r="J76" s="31"/>
      <c r="K76" s="31"/>
      <c r="L76" s="31"/>
    </row>
    <row r="77" spans="1:12">
      <c r="A77" s="31"/>
      <c r="B77" s="31"/>
      <c r="C77" s="31"/>
      <c r="D77" s="32"/>
      <c r="E77" s="31"/>
      <c r="F77" s="31"/>
      <c r="G77" s="31"/>
      <c r="H77" s="31"/>
      <c r="I77" s="31"/>
      <c r="J77" s="31"/>
      <c r="K77" s="31"/>
      <c r="L77" s="31"/>
    </row>
    <row r="78" spans="1:12">
      <c r="A78" s="31"/>
      <c r="B78" s="31"/>
      <c r="C78" s="31"/>
      <c r="D78" s="32"/>
      <c r="E78" s="31"/>
      <c r="F78" s="31"/>
      <c r="G78" s="31"/>
      <c r="H78" s="31"/>
      <c r="I78" s="31"/>
      <c r="J78" s="31"/>
      <c r="K78" s="31"/>
      <c r="L78" s="31"/>
    </row>
  </sheetData>
  <sheetProtection formatCells="0"/>
  <mergeCells count="75">
    <mergeCell ref="H31:J31"/>
    <mergeCell ref="A26:J26"/>
    <mergeCell ref="E31:G31"/>
    <mergeCell ref="E29:G29"/>
    <mergeCell ref="E30:G30"/>
    <mergeCell ref="E28:G28"/>
    <mergeCell ref="H27:J27"/>
    <mergeCell ref="H28:J28"/>
    <mergeCell ref="H29:J29"/>
    <mergeCell ref="H30:J30"/>
    <mergeCell ref="E24:F24"/>
    <mergeCell ref="G24:H24"/>
    <mergeCell ref="I24:J24"/>
    <mergeCell ref="K24:L24"/>
    <mergeCell ref="E27:G27"/>
    <mergeCell ref="E22:F22"/>
    <mergeCell ref="G22:H22"/>
    <mergeCell ref="I22:J22"/>
    <mergeCell ref="K22:L22"/>
    <mergeCell ref="E23:F23"/>
    <mergeCell ref="G23:H23"/>
    <mergeCell ref="I23:J23"/>
    <mergeCell ref="K23:L23"/>
    <mergeCell ref="E20:F20"/>
    <mergeCell ref="G20:H20"/>
    <mergeCell ref="I20:J20"/>
    <mergeCell ref="K20:L20"/>
    <mergeCell ref="E21:F21"/>
    <mergeCell ref="G21:H21"/>
    <mergeCell ref="I21:J21"/>
    <mergeCell ref="K21:L21"/>
    <mergeCell ref="A17:L17"/>
    <mergeCell ref="A18:A19"/>
    <mergeCell ref="B18:D18"/>
    <mergeCell ref="E18:J18"/>
    <mergeCell ref="K18:L19"/>
    <mergeCell ref="E19:F19"/>
    <mergeCell ref="G19:H19"/>
    <mergeCell ref="I19:J19"/>
    <mergeCell ref="E14:F14"/>
    <mergeCell ref="G14:H14"/>
    <mergeCell ref="I14:J14"/>
    <mergeCell ref="K14:L14"/>
    <mergeCell ref="E15:F15"/>
    <mergeCell ref="G15:H15"/>
    <mergeCell ref="I15:J15"/>
    <mergeCell ref="K15:L15"/>
    <mergeCell ref="E12:F12"/>
    <mergeCell ref="G12:H12"/>
    <mergeCell ref="I12:J12"/>
    <mergeCell ref="K12:L12"/>
    <mergeCell ref="E13:F13"/>
    <mergeCell ref="G13:H13"/>
    <mergeCell ref="I13:J13"/>
    <mergeCell ref="K13:L13"/>
    <mergeCell ref="E10:F10"/>
    <mergeCell ref="G10:J10"/>
    <mergeCell ref="K10:L10"/>
    <mergeCell ref="E11:F11"/>
    <mergeCell ref="G11:H11"/>
    <mergeCell ref="I11:J11"/>
    <mergeCell ref="K11:L11"/>
    <mergeCell ref="B6:D6"/>
    <mergeCell ref="E6:F6"/>
    <mergeCell ref="G6:L6"/>
    <mergeCell ref="B7:D7"/>
    <mergeCell ref="E7:F7"/>
    <mergeCell ref="G7:L7"/>
    <mergeCell ref="A2:L2"/>
    <mergeCell ref="E4:L4"/>
    <mergeCell ref="B5:D5"/>
    <mergeCell ref="E5:F5"/>
    <mergeCell ref="G5:H5"/>
    <mergeCell ref="J5:K5"/>
    <mergeCell ref="B4:C4"/>
  </mergeCells>
  <phoneticPr fontId="13"/>
  <printOptions horizontalCentered="1"/>
  <pageMargins left="0.70866141732283472" right="0.70866141732283472" top="0.74803149606299213" bottom="0.74803149606299213" header="0.31496062992125984" footer="0.31496062992125984"/>
  <pageSetup paperSize="9" scale="96" orientation="portrait" blackAndWhite="1"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J37"/>
  <sheetViews>
    <sheetView view="pageBreakPreview" zoomScaleNormal="100" zoomScaleSheetLayoutView="100" workbookViewId="0">
      <selection activeCell="F23" sqref="F23"/>
    </sheetView>
  </sheetViews>
  <sheetFormatPr defaultColWidth="9" defaultRowHeight="13.2"/>
  <cols>
    <col min="1" max="2" width="8.44140625" style="41" customWidth="1"/>
    <col min="3" max="3" width="7.6640625" style="41" customWidth="1"/>
    <col min="4" max="5" width="8.44140625" style="41" customWidth="1"/>
    <col min="6" max="6" width="7.21875" style="41" customWidth="1"/>
    <col min="7" max="7" width="8.44140625" style="41" customWidth="1"/>
    <col min="8" max="8" width="4.6640625" style="41" customWidth="1"/>
    <col min="9" max="9" width="6.33203125" style="41" customWidth="1"/>
    <col min="10" max="10" width="8.44140625" style="41" customWidth="1"/>
    <col min="11" max="16384" width="9" style="41"/>
  </cols>
  <sheetData>
    <row r="1" spans="1:10">
      <c r="A1" s="888" t="str">
        <f>'提出書類一覧 (ファイル分類）'!H65</f>
        <v>様式－21</v>
      </c>
    </row>
    <row r="2" spans="1:10" ht="18.75" customHeight="1">
      <c r="A2" s="2044" t="s">
        <v>10</v>
      </c>
      <c r="B2" s="2045"/>
      <c r="C2" s="2045"/>
      <c r="D2" s="2045"/>
      <c r="E2" s="2045"/>
      <c r="F2" s="2045"/>
      <c r="G2" s="2045"/>
      <c r="H2" s="2045"/>
      <c r="I2" s="2045"/>
      <c r="J2" s="2045"/>
    </row>
    <row r="3" spans="1:10" ht="18.75" customHeight="1">
      <c r="A3" s="2046" t="s">
        <v>107</v>
      </c>
      <c r="B3" s="2045"/>
      <c r="C3" s="2045"/>
      <c r="D3" s="2045"/>
      <c r="E3" s="2045"/>
      <c r="F3" s="2045"/>
      <c r="G3" s="2045"/>
      <c r="H3" s="2045"/>
      <c r="I3" s="2045"/>
      <c r="J3" s="2045"/>
    </row>
    <row r="4" spans="1:10" ht="18.75" customHeight="1">
      <c r="A4" s="42"/>
      <c r="B4" s="56"/>
      <c r="C4" s="56"/>
      <c r="D4" s="56"/>
      <c r="E4" s="56"/>
      <c r="F4" s="56"/>
      <c r="G4" s="56"/>
      <c r="H4" s="56"/>
      <c r="I4" s="56"/>
      <c r="J4" s="56"/>
    </row>
    <row r="5" spans="1:10" ht="18.75" customHeight="1">
      <c r="A5" s="177"/>
      <c r="B5" s="51"/>
      <c r="C5" s="51"/>
      <c r="D5" s="51"/>
      <c r="E5" s="51"/>
      <c r="F5" s="51"/>
      <c r="G5" s="1988">
        <v>45083</v>
      </c>
      <c r="H5" s="1988"/>
      <c r="I5" s="1988"/>
      <c r="J5" s="1988"/>
    </row>
    <row r="6" spans="1:10" ht="18.75" customHeight="1">
      <c r="A6" s="42"/>
      <c r="B6" s="56"/>
      <c r="C6" s="56"/>
      <c r="D6" s="56"/>
      <c r="E6" s="56"/>
      <c r="F6" s="56"/>
      <c r="G6" s="56"/>
      <c r="H6" s="56"/>
      <c r="I6" s="56"/>
      <c r="J6" s="56"/>
    </row>
    <row r="7" spans="1:10" ht="18.75" customHeight="1">
      <c r="A7" s="2044" t="s">
        <v>11</v>
      </c>
      <c r="B7" s="2045"/>
      <c r="C7" s="2045"/>
      <c r="D7" s="2045"/>
      <c r="E7" s="2045"/>
      <c r="F7" s="2045"/>
      <c r="G7" s="2045"/>
      <c r="H7" s="2045"/>
      <c r="I7" s="2045"/>
      <c r="J7" s="2045"/>
    </row>
    <row r="8" spans="1:10" ht="18.75" customHeight="1">
      <c r="A8" s="2047" t="str">
        <f xml:space="preserve">     入力シート!C5&amp;"様"</f>
        <v>久留米市長様</v>
      </c>
      <c r="B8" s="2048"/>
      <c r="C8" s="2048"/>
      <c r="D8" s="2048"/>
      <c r="E8" s="2048"/>
      <c r="F8" s="2048"/>
      <c r="G8" s="2048"/>
      <c r="H8" s="2048"/>
      <c r="I8" s="2048"/>
      <c r="J8" s="2048"/>
    </row>
    <row r="9" spans="1:10" ht="18.75" customHeight="1">
      <c r="A9" s="42"/>
      <c r="B9" s="56"/>
      <c r="C9" s="56"/>
      <c r="D9" s="56"/>
      <c r="E9" s="56"/>
      <c r="F9" s="56"/>
      <c r="G9" s="56"/>
      <c r="H9" s="56"/>
      <c r="I9" s="56"/>
      <c r="J9" s="56"/>
    </row>
    <row r="10" spans="1:10" ht="18.75" customHeight="1">
      <c r="A10" s="56"/>
      <c r="B10" s="43" t="s">
        <v>115</v>
      </c>
      <c r="C10" s="44"/>
      <c r="D10" s="45"/>
      <c r="E10" s="45"/>
      <c r="F10" s="45"/>
      <c r="G10" s="2049" t="str">
        <f>入力シート!C26</f>
        <v>(株）久留米〇〇</v>
      </c>
      <c r="H10" s="2049"/>
      <c r="I10" s="2049"/>
      <c r="J10" s="2049"/>
    </row>
    <row r="11" spans="1:10" ht="18.75" customHeight="1">
      <c r="A11" s="57"/>
      <c r="B11" s="46" t="s">
        <v>116</v>
      </c>
      <c r="C11" s="175"/>
      <c r="D11" s="176"/>
      <c r="E11" s="47"/>
      <c r="F11" s="48" t="s">
        <v>117</v>
      </c>
      <c r="G11" s="2049" t="str">
        <f>入力シート!C28</f>
        <v>0942-12-3456</v>
      </c>
      <c r="H11" s="2049"/>
      <c r="I11" s="2049"/>
      <c r="J11" s="2049"/>
    </row>
    <row r="12" spans="1:10" ht="18.75" customHeight="1">
      <c r="A12" s="57"/>
      <c r="B12" s="49" t="s">
        <v>108</v>
      </c>
      <c r="C12" s="2050" t="str">
        <f>入力シート!C25</f>
        <v>久留米市〇〇町１２３</v>
      </c>
      <c r="D12" s="2050"/>
      <c r="E12" s="2050"/>
      <c r="F12" s="2050"/>
      <c r="G12" s="2050"/>
      <c r="H12" s="2050"/>
      <c r="I12" s="2050"/>
      <c r="J12" s="2050"/>
    </row>
    <row r="13" spans="1:10" ht="18.75" customHeight="1">
      <c r="A13" s="42"/>
      <c r="B13" s="56"/>
      <c r="C13" s="56"/>
      <c r="D13" s="56"/>
      <c r="E13" s="56"/>
      <c r="F13" s="56"/>
      <c r="G13" s="56"/>
      <c r="H13" s="56"/>
      <c r="I13" s="56"/>
      <c r="J13" s="56"/>
    </row>
    <row r="14" spans="1:10" ht="18.75" customHeight="1">
      <c r="A14" s="2055" t="s">
        <v>286</v>
      </c>
      <c r="B14" s="2055"/>
      <c r="C14" s="2055"/>
      <c r="D14" s="2055"/>
      <c r="E14" s="2055"/>
      <c r="F14" s="2055"/>
      <c r="G14" s="2055"/>
      <c r="H14" s="2055"/>
      <c r="I14" s="2055"/>
      <c r="J14" s="2055"/>
    </row>
    <row r="15" spans="1:10" ht="18.75" customHeight="1">
      <c r="A15" s="2055"/>
      <c r="B15" s="2055"/>
      <c r="C15" s="2055"/>
      <c r="D15" s="2055"/>
      <c r="E15" s="2055"/>
      <c r="F15" s="2055"/>
      <c r="G15" s="2055"/>
      <c r="H15" s="2055"/>
      <c r="I15" s="2055"/>
      <c r="J15" s="2055"/>
    </row>
    <row r="16" spans="1:10" ht="18.75" customHeight="1">
      <c r="A16" s="42"/>
      <c r="B16" s="56"/>
      <c r="C16" s="56"/>
      <c r="D16" s="56"/>
      <c r="E16" s="56"/>
      <c r="F16" s="56"/>
      <c r="G16" s="56"/>
      <c r="H16" s="56"/>
      <c r="I16" s="56"/>
      <c r="J16" s="56"/>
    </row>
    <row r="17" spans="1:10" ht="15.75" customHeight="1">
      <c r="A17" s="42"/>
      <c r="B17" s="56"/>
      <c r="C17" s="56"/>
      <c r="D17" s="56"/>
      <c r="E17" s="56"/>
      <c r="F17" s="56"/>
      <c r="G17" s="56"/>
      <c r="H17" s="56"/>
      <c r="I17" s="56"/>
      <c r="J17" s="56"/>
    </row>
    <row r="18" spans="1:10" ht="18.75" customHeight="1">
      <c r="A18" s="2046" t="s">
        <v>12</v>
      </c>
      <c r="B18" s="2045"/>
      <c r="C18" s="2045"/>
      <c r="D18" s="2045"/>
      <c r="E18" s="2045"/>
      <c r="F18" s="2045"/>
      <c r="G18" s="2045"/>
      <c r="H18" s="2045"/>
      <c r="I18" s="2045"/>
      <c r="J18" s="2045"/>
    </row>
    <row r="19" spans="1:10" ht="18.75" customHeight="1">
      <c r="A19" s="42"/>
      <c r="B19" s="56"/>
      <c r="C19" s="56"/>
      <c r="D19" s="56"/>
      <c r="E19" s="56"/>
      <c r="F19" s="56"/>
      <c r="G19" s="56"/>
      <c r="H19" s="56"/>
      <c r="I19" s="56"/>
      <c r="J19" s="56"/>
    </row>
    <row r="20" spans="1:10" ht="18.75" customHeight="1">
      <c r="A20" s="50" t="s">
        <v>109</v>
      </c>
      <c r="B20" s="42"/>
      <c r="C20" s="2051" t="str">
        <f>入力シート!C10</f>
        <v>△△△町▲▲▲工事</v>
      </c>
      <c r="D20" s="2052"/>
      <c r="E20" s="2052"/>
      <c r="F20" s="2052"/>
      <c r="G20" s="2052"/>
      <c r="H20" s="2052"/>
      <c r="I20" s="2052"/>
      <c r="J20" s="2052"/>
    </row>
    <row r="21" spans="1:10" ht="18.75" customHeight="1">
      <c r="A21" s="50" t="s">
        <v>110</v>
      </c>
      <c r="B21" s="42"/>
      <c r="C21" s="2053" t="str">
        <f>入力シート!C12</f>
        <v>〇〇〇町</v>
      </c>
      <c r="D21" s="2054"/>
      <c r="E21" s="2054"/>
      <c r="F21" s="2054"/>
      <c r="G21" s="2054"/>
      <c r="H21" s="2054"/>
      <c r="I21" s="2054"/>
      <c r="J21" s="2054"/>
    </row>
    <row r="22" spans="1:10" ht="18.75" customHeight="1">
      <c r="A22" s="50" t="s">
        <v>111</v>
      </c>
      <c r="B22" s="50"/>
      <c r="C22" s="50"/>
      <c r="D22" s="50"/>
      <c r="E22" s="50"/>
      <c r="F22" s="2043">
        <v>45083</v>
      </c>
      <c r="G22" s="2043"/>
      <c r="H22" s="2043"/>
      <c r="I22" s="2043"/>
      <c r="J22" s="51"/>
    </row>
    <row r="23" spans="1:10" ht="18.75" customHeight="1">
      <c r="A23" s="50" t="s">
        <v>13</v>
      </c>
      <c r="B23" s="42"/>
      <c r="C23" s="42"/>
      <c r="D23" s="42"/>
      <c r="E23" s="42"/>
      <c r="F23" s="52"/>
      <c r="G23" s="52"/>
      <c r="H23" s="52"/>
      <c r="I23" s="52"/>
      <c r="J23" s="52"/>
    </row>
    <row r="24" spans="1:10" ht="18.75" customHeight="1">
      <c r="A24" s="53" t="s">
        <v>14</v>
      </c>
      <c r="B24" s="54"/>
      <c r="C24" s="54"/>
      <c r="D24" s="54"/>
      <c r="E24" s="54"/>
      <c r="F24" s="54"/>
      <c r="G24" s="54"/>
      <c r="H24" s="54"/>
      <c r="I24" s="54"/>
      <c r="J24" s="54"/>
    </row>
    <row r="25" spans="1:10" ht="15.9" customHeight="1">
      <c r="A25" s="2056" t="s">
        <v>112</v>
      </c>
      <c r="B25" s="2057"/>
      <c r="C25" s="2058"/>
      <c r="D25" s="2056" t="s">
        <v>113</v>
      </c>
      <c r="E25" s="2062"/>
      <c r="F25" s="2063"/>
      <c r="G25" s="2056" t="s">
        <v>114</v>
      </c>
      <c r="H25" s="2057"/>
      <c r="I25" s="2057"/>
      <c r="J25" s="2058"/>
    </row>
    <row r="26" spans="1:10" ht="15.9" customHeight="1">
      <c r="A26" s="2059"/>
      <c r="B26" s="2060"/>
      <c r="C26" s="2061"/>
      <c r="D26" s="2064"/>
      <c r="E26" s="2065"/>
      <c r="F26" s="2066"/>
      <c r="G26" s="2064"/>
      <c r="H26" s="2067"/>
      <c r="I26" s="2067"/>
      <c r="J26" s="2068"/>
    </row>
    <row r="27" spans="1:10" ht="31.65" customHeight="1">
      <c r="A27" s="2069"/>
      <c r="B27" s="2069"/>
      <c r="C27" s="2070"/>
      <c r="D27" s="2070"/>
      <c r="E27" s="2071"/>
      <c r="F27" s="2072"/>
      <c r="G27" s="2070"/>
      <c r="H27" s="2071"/>
      <c r="I27" s="2071"/>
      <c r="J27" s="2072"/>
    </row>
    <row r="28" spans="1:10" ht="31.65" customHeight="1">
      <c r="A28" s="2069"/>
      <c r="B28" s="2069"/>
      <c r="C28" s="2070"/>
      <c r="D28" s="2070"/>
      <c r="E28" s="2071"/>
      <c r="F28" s="2072"/>
      <c r="G28" s="2070"/>
      <c r="H28" s="2071"/>
      <c r="I28" s="2071"/>
      <c r="J28" s="2072"/>
    </row>
    <row r="29" spans="1:10" ht="31.65" customHeight="1">
      <c r="A29" s="2069"/>
      <c r="B29" s="2069"/>
      <c r="C29" s="2070"/>
      <c r="D29" s="2070"/>
      <c r="E29" s="2071"/>
      <c r="F29" s="2072"/>
      <c r="G29" s="2070"/>
      <c r="H29" s="2071"/>
      <c r="I29" s="2071"/>
      <c r="J29" s="2072"/>
    </row>
    <row r="30" spans="1:10" ht="31.65" customHeight="1">
      <c r="A30" s="2069"/>
      <c r="B30" s="2069"/>
      <c r="C30" s="2070"/>
      <c r="D30" s="2070"/>
      <c r="E30" s="2071"/>
      <c r="F30" s="2072"/>
      <c r="G30" s="2070"/>
      <c r="H30" s="2071"/>
      <c r="I30" s="2071"/>
      <c r="J30" s="2072"/>
    </row>
    <row r="31" spans="1:10" ht="18.75" customHeight="1">
      <c r="A31" s="50" t="s">
        <v>17</v>
      </c>
      <c r="B31" s="42"/>
      <c r="C31" s="42"/>
      <c r="D31" s="42"/>
      <c r="E31" s="42"/>
      <c r="F31" s="52"/>
      <c r="G31" s="2075"/>
      <c r="H31" s="2075"/>
      <c r="I31" s="50" t="s">
        <v>18</v>
      </c>
      <c r="J31" s="56"/>
    </row>
    <row r="32" spans="1:10" ht="18.75" customHeight="1">
      <c r="A32" s="56"/>
      <c r="B32" s="50"/>
      <c r="C32" s="50"/>
      <c r="D32" s="50"/>
      <c r="E32" s="50"/>
      <c r="F32" s="50"/>
      <c r="G32" s="50"/>
      <c r="H32" s="50"/>
      <c r="I32" s="50"/>
      <c r="J32" s="55" t="s">
        <v>15</v>
      </c>
    </row>
    <row r="33" spans="1:10" ht="18.75" customHeight="1">
      <c r="A33" s="55"/>
      <c r="B33" s="56"/>
      <c r="C33" s="56"/>
      <c r="D33" s="56"/>
      <c r="E33" s="56"/>
      <c r="F33" s="56"/>
      <c r="G33" s="56"/>
      <c r="H33" s="56"/>
      <c r="I33" s="56"/>
      <c r="J33" s="56"/>
    </row>
    <row r="34" spans="1:10" ht="18.75" customHeight="1">
      <c r="A34" s="55"/>
      <c r="B34" s="56"/>
      <c r="C34" s="56"/>
      <c r="D34" s="56"/>
      <c r="E34" s="56"/>
      <c r="F34" s="56"/>
      <c r="G34" s="56"/>
      <c r="H34" s="56"/>
      <c r="I34" s="56"/>
      <c r="J34" s="56"/>
    </row>
    <row r="35" spans="1:10" ht="18.75" customHeight="1">
      <c r="A35" s="2044" t="s">
        <v>16</v>
      </c>
      <c r="B35" s="2045"/>
      <c r="C35" s="2045"/>
      <c r="D35" s="2045"/>
      <c r="E35" s="2045"/>
      <c r="F35" s="2045"/>
      <c r="G35" s="2045"/>
      <c r="H35" s="2045"/>
      <c r="I35" s="2045"/>
      <c r="J35" s="2045"/>
    </row>
    <row r="36" spans="1:10" ht="18.75" customHeight="1">
      <c r="A36" s="2073" t="s">
        <v>118</v>
      </c>
      <c r="B36" s="2074"/>
      <c r="C36" s="2074"/>
      <c r="D36" s="2074"/>
      <c r="E36" s="2074"/>
      <c r="F36" s="2074"/>
      <c r="G36" s="2074"/>
      <c r="H36" s="2074"/>
      <c r="I36" s="2074"/>
      <c r="J36" s="2074"/>
    </row>
    <row r="37" spans="1:10" ht="18.75" customHeight="1">
      <c r="A37" s="2073" t="s">
        <v>119</v>
      </c>
      <c r="B37" s="2074"/>
      <c r="C37" s="2074"/>
      <c r="D37" s="2074"/>
      <c r="E37" s="2074"/>
      <c r="F37" s="2074"/>
      <c r="G37" s="2074"/>
      <c r="H37" s="2074"/>
      <c r="I37" s="2074"/>
      <c r="J37" s="2074"/>
    </row>
  </sheetData>
  <sheetProtection formatCells="0"/>
  <mergeCells count="32">
    <mergeCell ref="A37:J37"/>
    <mergeCell ref="A30:C30"/>
    <mergeCell ref="D30:F30"/>
    <mergeCell ref="G30:J30"/>
    <mergeCell ref="G31:H31"/>
    <mergeCell ref="A35:J35"/>
    <mergeCell ref="A36:J36"/>
    <mergeCell ref="A28:C28"/>
    <mergeCell ref="D28:F28"/>
    <mergeCell ref="G28:J28"/>
    <mergeCell ref="A29:C29"/>
    <mergeCell ref="D29:F29"/>
    <mergeCell ref="G29:J29"/>
    <mergeCell ref="A25:C26"/>
    <mergeCell ref="D25:F26"/>
    <mergeCell ref="G25:J26"/>
    <mergeCell ref="A27:C27"/>
    <mergeCell ref="D27:F27"/>
    <mergeCell ref="G27:J27"/>
    <mergeCell ref="F22:I22"/>
    <mergeCell ref="A2:J2"/>
    <mergeCell ref="A3:J3"/>
    <mergeCell ref="A7:J7"/>
    <mergeCell ref="A8:J8"/>
    <mergeCell ref="G5:J5"/>
    <mergeCell ref="G10:J10"/>
    <mergeCell ref="G11:J11"/>
    <mergeCell ref="C12:J12"/>
    <mergeCell ref="A18:J18"/>
    <mergeCell ref="C20:J20"/>
    <mergeCell ref="C21:J21"/>
    <mergeCell ref="A14:J15"/>
  </mergeCells>
  <phoneticPr fontId="13"/>
  <printOptions horizontalCentered="1"/>
  <pageMargins left="0.70866141732283472" right="0.70866141732283472" top="0.74803149606299213" bottom="0.74803149606299213"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0</xdr:col>
                    <xdr:colOff>175260</xdr:colOff>
                    <xdr:row>35</xdr:row>
                    <xdr:rowOff>22860</xdr:rowOff>
                  </from>
                  <to>
                    <xdr:col>1</xdr:col>
                    <xdr:colOff>137160</xdr:colOff>
                    <xdr:row>35</xdr:row>
                    <xdr:rowOff>220980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0</xdr:col>
                    <xdr:colOff>175260</xdr:colOff>
                    <xdr:row>36</xdr:row>
                    <xdr:rowOff>30480</xdr:rowOff>
                  </from>
                  <to>
                    <xdr:col>1</xdr:col>
                    <xdr:colOff>137160</xdr:colOff>
                    <xdr:row>36</xdr:row>
                    <xdr:rowOff>228600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U30"/>
  <sheetViews>
    <sheetView view="pageBreakPreview" zoomScale="80" zoomScaleNormal="85" zoomScaleSheetLayoutView="80" workbookViewId="0">
      <selection activeCell="Y8" sqref="Y8"/>
    </sheetView>
  </sheetViews>
  <sheetFormatPr defaultColWidth="4" defaultRowHeight="13.2"/>
  <cols>
    <col min="1" max="1" width="4" style="1" customWidth="1"/>
    <col min="2" max="2" width="6" style="1" customWidth="1"/>
    <col min="3" max="16384" width="4" style="1"/>
  </cols>
  <sheetData>
    <row r="3" spans="1:21">
      <c r="A3" s="1" t="str">
        <f>'提出書類一覧 (ファイル分類）'!H66</f>
        <v>様式－22</v>
      </c>
    </row>
    <row r="4" spans="1:21" ht="19.5" customHeight="1">
      <c r="A4" s="3"/>
      <c r="B4" s="4"/>
      <c r="C4" s="4"/>
      <c r="D4" s="4"/>
      <c r="E4" s="4"/>
      <c r="F4" s="4"/>
      <c r="G4" s="4"/>
      <c r="H4" s="4"/>
      <c r="I4" s="4"/>
      <c r="J4" s="4"/>
      <c r="K4" s="4"/>
      <c r="L4" s="4"/>
      <c r="M4" s="4"/>
      <c r="N4" s="4"/>
      <c r="O4" s="4"/>
      <c r="P4" s="4"/>
      <c r="Q4" s="4"/>
      <c r="R4" s="4"/>
      <c r="S4" s="4"/>
      <c r="T4" s="4"/>
      <c r="U4" s="5"/>
    </row>
    <row r="5" spans="1:21" ht="19.5" customHeight="1">
      <c r="A5" s="7"/>
      <c r="B5" s="2"/>
      <c r="C5" s="2"/>
      <c r="D5" s="2"/>
      <c r="E5" s="2"/>
      <c r="F5" s="2"/>
      <c r="G5" s="2"/>
      <c r="H5" s="2"/>
      <c r="I5" s="2"/>
      <c r="J5" s="2"/>
      <c r="K5" s="2"/>
      <c r="L5" s="2"/>
      <c r="M5" s="2"/>
      <c r="N5" s="2"/>
      <c r="O5" s="1103">
        <v>44927</v>
      </c>
      <c r="P5" s="1103"/>
      <c r="Q5" s="1103"/>
      <c r="R5" s="1103"/>
      <c r="S5" s="1103"/>
      <c r="T5" s="1103"/>
      <c r="U5" s="2076"/>
    </row>
    <row r="6" spans="1:21" ht="19.5" customHeight="1">
      <c r="A6" s="7"/>
      <c r="B6" s="2"/>
      <c r="C6" s="2"/>
      <c r="D6" s="2"/>
      <c r="E6" s="2"/>
      <c r="F6" s="2"/>
      <c r="G6" s="2"/>
      <c r="H6" s="2"/>
      <c r="I6" s="2"/>
      <c r="J6" s="2"/>
      <c r="K6" s="2"/>
      <c r="L6" s="2"/>
      <c r="M6" s="2"/>
      <c r="N6" s="2"/>
      <c r="O6" s="2"/>
      <c r="P6" s="2"/>
      <c r="Q6" s="2"/>
      <c r="R6" s="2"/>
      <c r="S6" s="2"/>
      <c r="T6" s="2"/>
      <c r="U6" s="8"/>
    </row>
    <row r="7" spans="1:21" ht="19.5" customHeight="1">
      <c r="A7" s="531" t="str">
        <f>入力シート!C5&amp;"　殿"</f>
        <v>久留米市長　殿</v>
      </c>
      <c r="B7" s="180"/>
      <c r="C7" s="180"/>
      <c r="D7" s="180"/>
      <c r="E7" s="180"/>
      <c r="F7" s="180"/>
      <c r="G7" s="2"/>
      <c r="H7" s="2"/>
      <c r="I7" s="2"/>
      <c r="J7" s="2"/>
      <c r="K7" s="2"/>
      <c r="L7" s="2"/>
      <c r="M7" s="2"/>
      <c r="N7" s="2"/>
      <c r="O7" s="2"/>
      <c r="P7" s="2"/>
      <c r="Q7" s="2"/>
      <c r="R7" s="2"/>
      <c r="S7" s="2"/>
      <c r="T7" s="2"/>
      <c r="U7" s="8"/>
    </row>
    <row r="8" spans="1:21" ht="22.5" customHeight="1">
      <c r="A8" s="7"/>
      <c r="B8" s="2"/>
      <c r="C8" s="2"/>
      <c r="D8" s="2"/>
      <c r="E8" s="2"/>
      <c r="F8" s="2"/>
      <c r="G8" s="2"/>
      <c r="H8" s="2"/>
      <c r="I8" s="2"/>
      <c r="J8" s="2"/>
      <c r="K8" s="1952" t="s">
        <v>66</v>
      </c>
      <c r="L8" s="1952"/>
      <c r="M8" s="1952" t="s">
        <v>50</v>
      </c>
      <c r="N8" s="1952"/>
      <c r="O8" s="1953" t="str">
        <f>入力シート!C25</f>
        <v>久留米市〇〇町１２３</v>
      </c>
      <c r="P8" s="1953"/>
      <c r="Q8" s="1953"/>
      <c r="R8" s="1953"/>
      <c r="S8" s="1953"/>
      <c r="T8" s="1953"/>
      <c r="U8" s="1954"/>
    </row>
    <row r="9" spans="1:21" ht="22.5" customHeight="1">
      <c r="A9" s="7"/>
      <c r="B9" s="2"/>
      <c r="C9" s="2"/>
      <c r="D9" s="2"/>
      <c r="E9" s="2"/>
      <c r="F9" s="2"/>
      <c r="G9" s="2"/>
      <c r="H9" s="2"/>
      <c r="I9" s="2"/>
      <c r="J9" s="2"/>
      <c r="K9" s="2"/>
      <c r="L9" s="2"/>
      <c r="M9" s="1952" t="s">
        <v>68</v>
      </c>
      <c r="N9" s="1952"/>
      <c r="O9" s="1953" t="str">
        <f>入力シート!C26</f>
        <v>(株）久留米〇〇</v>
      </c>
      <c r="P9" s="1953"/>
      <c r="Q9" s="1953"/>
      <c r="R9" s="1953"/>
      <c r="S9" s="1953"/>
      <c r="T9" s="1953"/>
      <c r="U9" s="1954"/>
    </row>
    <row r="10" spans="1:21" ht="22.5" customHeight="1">
      <c r="A10" s="7"/>
      <c r="B10" s="2"/>
      <c r="C10" s="2"/>
      <c r="D10" s="2"/>
      <c r="E10" s="2"/>
      <c r="F10" s="2"/>
      <c r="G10" s="2"/>
      <c r="H10" s="2"/>
      <c r="I10" s="2"/>
      <c r="J10" s="2"/>
      <c r="K10" s="2"/>
      <c r="L10" s="2"/>
      <c r="M10" s="1952" t="s">
        <v>51</v>
      </c>
      <c r="N10" s="1952"/>
      <c r="O10" s="1953" t="str">
        <f>入力シート!C27</f>
        <v>代表取締役　久留米一郎</v>
      </c>
      <c r="P10" s="1953"/>
      <c r="Q10" s="1953"/>
      <c r="R10" s="1953"/>
      <c r="S10" s="1953"/>
      <c r="T10" s="1953"/>
      <c r="U10" s="1954"/>
    </row>
    <row r="11" spans="1:21" ht="22.5" customHeight="1">
      <c r="A11" s="7"/>
      <c r="B11" s="2"/>
      <c r="C11" s="2"/>
      <c r="D11" s="2"/>
      <c r="E11" s="2"/>
      <c r="F11" s="2"/>
      <c r="G11" s="2"/>
      <c r="H11" s="2"/>
      <c r="I11" s="2"/>
      <c r="J11" s="2"/>
      <c r="K11" s="2"/>
      <c r="L11" s="2"/>
      <c r="M11" s="2"/>
      <c r="N11" s="2"/>
      <c r="O11" s="2"/>
      <c r="P11" s="2"/>
      <c r="Q11" s="2"/>
      <c r="R11" s="2"/>
      <c r="S11" s="2"/>
      <c r="T11" s="2"/>
      <c r="U11" s="8"/>
    </row>
    <row r="12" spans="1:21" ht="24.75" customHeight="1">
      <c r="A12" s="7"/>
      <c r="B12" s="1957" t="s">
        <v>25</v>
      </c>
      <c r="C12" s="1957"/>
      <c r="D12" s="1957"/>
      <c r="E12" s="1957"/>
      <c r="F12" s="1957"/>
      <c r="G12" s="1957"/>
      <c r="H12" s="1957"/>
      <c r="I12" s="1957"/>
      <c r="J12" s="1957"/>
      <c r="K12" s="1957"/>
      <c r="L12" s="1957"/>
      <c r="M12" s="1957"/>
      <c r="N12" s="1957"/>
      <c r="O12" s="1957"/>
      <c r="P12" s="1957"/>
      <c r="Q12" s="1957"/>
      <c r="R12" s="1957"/>
      <c r="S12" s="1957"/>
      <c r="T12" s="1957"/>
      <c r="U12" s="8"/>
    </row>
    <row r="13" spans="1:21" ht="19.5" customHeight="1">
      <c r="A13" s="7"/>
      <c r="B13" s="2"/>
      <c r="C13" s="2"/>
      <c r="D13" s="2"/>
      <c r="E13" s="2"/>
      <c r="F13" s="2"/>
      <c r="G13" s="2"/>
      <c r="H13" s="2"/>
      <c r="I13" s="2"/>
      <c r="J13" s="2"/>
      <c r="K13" s="2"/>
      <c r="L13" s="2"/>
      <c r="M13" s="2"/>
      <c r="N13" s="2"/>
      <c r="O13" s="2"/>
      <c r="P13" s="2"/>
      <c r="Q13" s="2"/>
      <c r="R13" s="2"/>
      <c r="S13" s="2"/>
      <c r="T13" s="2"/>
      <c r="U13" s="8"/>
    </row>
    <row r="14" spans="1:21" ht="39" customHeight="1">
      <c r="A14" s="7"/>
      <c r="B14" s="1958" t="s">
        <v>62</v>
      </c>
      <c r="C14" s="1958"/>
      <c r="D14" s="1958"/>
      <c r="E14" s="1989" t="str">
        <f>入力シート!C9</f>
        <v>〇〇整備事業</v>
      </c>
      <c r="F14" s="1989"/>
      <c r="G14" s="1989"/>
      <c r="H14" s="1989"/>
      <c r="I14" s="1989"/>
      <c r="J14" s="1958" t="s">
        <v>56</v>
      </c>
      <c r="K14" s="1958"/>
      <c r="L14" s="1958"/>
      <c r="M14" s="1989" t="str">
        <f>入力シート!C10</f>
        <v>△△△町▲▲▲工事</v>
      </c>
      <c r="N14" s="1989"/>
      <c r="O14" s="1989"/>
      <c r="P14" s="1989"/>
      <c r="Q14" s="1989"/>
      <c r="R14" s="1989"/>
      <c r="S14" s="1989"/>
      <c r="T14" s="1989"/>
      <c r="U14" s="8"/>
    </row>
    <row r="15" spans="1:21" ht="30.75" customHeight="1">
      <c r="A15" s="7"/>
      <c r="B15" s="1960" t="s">
        <v>69</v>
      </c>
      <c r="C15" s="1961"/>
      <c r="D15" s="1962" t="s">
        <v>71</v>
      </c>
      <c r="E15" s="1989" t="str">
        <f>入力シート!C11</f>
        <v>市道◇◇◇号線</v>
      </c>
      <c r="F15" s="1989"/>
      <c r="G15" s="1989"/>
      <c r="H15" s="1989"/>
      <c r="I15" s="1989"/>
      <c r="J15" s="1958" t="s">
        <v>57</v>
      </c>
      <c r="K15" s="1958"/>
      <c r="L15" s="1958"/>
      <c r="M15" s="1990" t="str">
        <f>入力シート!C12</f>
        <v>〇〇〇町</v>
      </c>
      <c r="N15" s="1991"/>
      <c r="O15" s="1991"/>
      <c r="P15" s="1991"/>
      <c r="Q15" s="1991"/>
      <c r="R15" s="1991"/>
      <c r="S15" s="1991"/>
      <c r="T15" s="1992"/>
      <c r="U15" s="8"/>
    </row>
    <row r="16" spans="1:21" ht="30.75" customHeight="1">
      <c r="A16" s="7"/>
      <c r="B16" s="1964" t="s">
        <v>70</v>
      </c>
      <c r="C16" s="1965"/>
      <c r="D16" s="1963"/>
      <c r="E16" s="1989"/>
      <c r="F16" s="1989"/>
      <c r="G16" s="1989"/>
      <c r="H16" s="1989"/>
      <c r="I16" s="1989"/>
      <c r="J16" s="1958"/>
      <c r="K16" s="1958"/>
      <c r="L16" s="1958"/>
      <c r="M16" s="1993"/>
      <c r="N16" s="1994"/>
      <c r="O16" s="1994"/>
      <c r="P16" s="1994"/>
      <c r="Q16" s="1994"/>
      <c r="R16" s="1994"/>
      <c r="S16" s="1994"/>
      <c r="T16" s="1995"/>
      <c r="U16" s="8"/>
    </row>
    <row r="17" spans="1:21" ht="30.75" customHeight="1">
      <c r="A17" s="7"/>
      <c r="B17" s="1958" t="s">
        <v>58</v>
      </c>
      <c r="C17" s="1958"/>
      <c r="D17" s="1958"/>
      <c r="E17" s="1966">
        <f>入力シート!C14</f>
        <v>45109</v>
      </c>
      <c r="F17" s="1967"/>
      <c r="G17" s="1967"/>
      <c r="H17" s="1967"/>
      <c r="I17" s="1967"/>
      <c r="J17" s="1967"/>
      <c r="K17" s="1967"/>
      <c r="L17" s="9" t="s">
        <v>24</v>
      </c>
      <c r="M17" s="1967">
        <f>入力シート!C15</f>
        <v>45196</v>
      </c>
      <c r="N17" s="1967"/>
      <c r="O17" s="1967"/>
      <c r="P17" s="1967"/>
      <c r="Q17" s="1967"/>
      <c r="R17" s="1967"/>
      <c r="S17" s="1967"/>
      <c r="T17" s="10"/>
      <c r="U17" s="8"/>
    </row>
    <row r="18" spans="1:21" ht="30.75" customHeight="1">
      <c r="A18" s="7"/>
      <c r="B18" s="2077" t="s">
        <v>26</v>
      </c>
      <c r="C18" s="1958"/>
      <c r="D18" s="1958"/>
      <c r="E18" s="2078" t="s">
        <v>72</v>
      </c>
      <c r="F18" s="2079"/>
      <c r="G18" s="2079"/>
      <c r="H18" s="2079"/>
      <c r="I18" s="2079"/>
      <c r="J18" s="2079"/>
      <c r="K18" s="2079"/>
      <c r="L18" s="2079"/>
      <c r="M18" s="2079"/>
      <c r="N18" s="2079"/>
      <c r="O18" s="2079"/>
      <c r="P18" s="2079"/>
      <c r="Q18" s="2079"/>
      <c r="R18" s="2079"/>
      <c r="S18" s="2079"/>
      <c r="T18" s="2080"/>
      <c r="U18" s="8"/>
    </row>
    <row r="19" spans="1:21" ht="30.75" customHeight="1">
      <c r="A19" s="7"/>
      <c r="B19" s="2081"/>
      <c r="C19" s="2082"/>
      <c r="D19" s="2083"/>
      <c r="E19" s="2084"/>
      <c r="F19" s="2085"/>
      <c r="G19" s="2085"/>
      <c r="H19" s="2085"/>
      <c r="I19" s="2085"/>
      <c r="J19" s="2085"/>
      <c r="K19" s="2085"/>
      <c r="L19" s="2085"/>
      <c r="M19" s="2085"/>
      <c r="N19" s="2085"/>
      <c r="O19" s="2085"/>
      <c r="P19" s="2085"/>
      <c r="Q19" s="2085"/>
      <c r="R19" s="2085"/>
      <c r="S19" s="2085"/>
      <c r="T19" s="2086"/>
      <c r="U19" s="8"/>
    </row>
    <row r="20" spans="1:21" ht="33" customHeight="1">
      <c r="A20" s="7"/>
      <c r="B20" s="2087"/>
      <c r="C20" s="2088"/>
      <c r="D20" s="2089"/>
      <c r="E20" s="2090"/>
      <c r="F20" s="2091"/>
      <c r="G20" s="2091"/>
      <c r="H20" s="2091"/>
      <c r="I20" s="2091"/>
      <c r="J20" s="2091"/>
      <c r="K20" s="2091"/>
      <c r="L20" s="2091"/>
      <c r="M20" s="2091"/>
      <c r="N20" s="2091"/>
      <c r="O20" s="2091"/>
      <c r="P20" s="2091"/>
      <c r="Q20" s="2091"/>
      <c r="R20" s="2091"/>
      <c r="S20" s="2091"/>
      <c r="T20" s="2092"/>
      <c r="U20" s="8"/>
    </row>
    <row r="21" spans="1:21" ht="33" customHeight="1">
      <c r="A21" s="7"/>
      <c r="B21" s="2087"/>
      <c r="C21" s="2088"/>
      <c r="D21" s="2089"/>
      <c r="E21" s="2090"/>
      <c r="F21" s="2091"/>
      <c r="G21" s="2091"/>
      <c r="H21" s="2091"/>
      <c r="I21" s="2091"/>
      <c r="J21" s="2091"/>
      <c r="K21" s="2091"/>
      <c r="L21" s="2091"/>
      <c r="M21" s="2091"/>
      <c r="N21" s="2091"/>
      <c r="O21" s="2091"/>
      <c r="P21" s="2091"/>
      <c r="Q21" s="2091"/>
      <c r="R21" s="2091"/>
      <c r="S21" s="2091"/>
      <c r="T21" s="2092"/>
      <c r="U21" s="8"/>
    </row>
    <row r="22" spans="1:21" ht="33" customHeight="1">
      <c r="A22" s="7"/>
      <c r="B22" s="2087"/>
      <c r="C22" s="2088"/>
      <c r="D22" s="2089"/>
      <c r="E22" s="2090"/>
      <c r="F22" s="2091"/>
      <c r="G22" s="2091"/>
      <c r="H22" s="2091"/>
      <c r="I22" s="2091"/>
      <c r="J22" s="2091"/>
      <c r="K22" s="2091"/>
      <c r="L22" s="2091"/>
      <c r="M22" s="2091"/>
      <c r="N22" s="2091"/>
      <c r="O22" s="2091"/>
      <c r="P22" s="2091"/>
      <c r="Q22" s="2091"/>
      <c r="R22" s="2091"/>
      <c r="S22" s="2091"/>
      <c r="T22" s="2092"/>
      <c r="U22" s="8"/>
    </row>
    <row r="23" spans="1:21" ht="33" customHeight="1">
      <c r="A23" s="7"/>
      <c r="B23" s="2087"/>
      <c r="C23" s="2088"/>
      <c r="D23" s="2089"/>
      <c r="E23" s="2090"/>
      <c r="F23" s="2091"/>
      <c r="G23" s="2091"/>
      <c r="H23" s="2091"/>
      <c r="I23" s="2091"/>
      <c r="J23" s="2091"/>
      <c r="K23" s="2091"/>
      <c r="L23" s="2091"/>
      <c r="M23" s="2091"/>
      <c r="N23" s="2091"/>
      <c r="O23" s="2091"/>
      <c r="P23" s="2091"/>
      <c r="Q23" s="2091"/>
      <c r="R23" s="2091"/>
      <c r="S23" s="2091"/>
      <c r="T23" s="2092"/>
      <c r="U23" s="8"/>
    </row>
    <row r="24" spans="1:21" ht="33" customHeight="1">
      <c r="A24" s="7"/>
      <c r="B24" s="2087"/>
      <c r="C24" s="2088"/>
      <c r="D24" s="2089"/>
      <c r="E24" s="2090"/>
      <c r="F24" s="2091"/>
      <c r="G24" s="2091"/>
      <c r="H24" s="2091"/>
      <c r="I24" s="2091"/>
      <c r="J24" s="2091"/>
      <c r="K24" s="2091"/>
      <c r="L24" s="2091"/>
      <c r="M24" s="2091"/>
      <c r="N24" s="2091"/>
      <c r="O24" s="2091"/>
      <c r="P24" s="2091"/>
      <c r="Q24" s="2091"/>
      <c r="R24" s="2091"/>
      <c r="S24" s="2091"/>
      <c r="T24" s="2092"/>
      <c r="U24" s="8"/>
    </row>
    <row r="25" spans="1:21" ht="33" customHeight="1">
      <c r="A25" s="7"/>
      <c r="B25" s="2087"/>
      <c r="C25" s="2088"/>
      <c r="D25" s="2089"/>
      <c r="E25" s="2090"/>
      <c r="F25" s="2091"/>
      <c r="G25" s="2091"/>
      <c r="H25" s="2091"/>
      <c r="I25" s="2091"/>
      <c r="J25" s="2091"/>
      <c r="K25" s="2091"/>
      <c r="L25" s="2091"/>
      <c r="M25" s="2091"/>
      <c r="N25" s="2091"/>
      <c r="O25" s="2091"/>
      <c r="P25" s="2091"/>
      <c r="Q25" s="2091"/>
      <c r="R25" s="2091"/>
      <c r="S25" s="2091"/>
      <c r="T25" s="2092"/>
      <c r="U25" s="8"/>
    </row>
    <row r="26" spans="1:21" ht="33" customHeight="1">
      <c r="A26" s="7"/>
      <c r="B26" s="2087"/>
      <c r="C26" s="2088"/>
      <c r="D26" s="2089"/>
      <c r="E26" s="2090"/>
      <c r="F26" s="2091"/>
      <c r="G26" s="2091"/>
      <c r="H26" s="2091"/>
      <c r="I26" s="2091"/>
      <c r="J26" s="2091"/>
      <c r="K26" s="2091"/>
      <c r="L26" s="2091"/>
      <c r="M26" s="2091"/>
      <c r="N26" s="2091"/>
      <c r="O26" s="2091"/>
      <c r="P26" s="2091"/>
      <c r="Q26" s="2091"/>
      <c r="R26" s="2091"/>
      <c r="S26" s="2091"/>
      <c r="T26" s="2092"/>
      <c r="U26" s="8"/>
    </row>
    <row r="27" spans="1:21" ht="33" customHeight="1">
      <c r="A27" s="7"/>
      <c r="B27" s="2087"/>
      <c r="C27" s="2088"/>
      <c r="D27" s="2089"/>
      <c r="E27" s="2090"/>
      <c r="F27" s="2091"/>
      <c r="G27" s="2091"/>
      <c r="H27" s="2091"/>
      <c r="I27" s="2091"/>
      <c r="J27" s="2091"/>
      <c r="K27" s="2091"/>
      <c r="L27" s="2091"/>
      <c r="M27" s="2091"/>
      <c r="N27" s="2091"/>
      <c r="O27" s="2091"/>
      <c r="P27" s="2091"/>
      <c r="Q27" s="2091"/>
      <c r="R27" s="2091"/>
      <c r="S27" s="2091"/>
      <c r="T27" s="2092"/>
      <c r="U27" s="8"/>
    </row>
    <row r="28" spans="1:21" ht="33" customHeight="1">
      <c r="A28" s="7"/>
      <c r="B28" s="2087"/>
      <c r="C28" s="2088"/>
      <c r="D28" s="2089"/>
      <c r="E28" s="2090"/>
      <c r="F28" s="2091"/>
      <c r="G28" s="2091"/>
      <c r="H28" s="2091"/>
      <c r="I28" s="2091"/>
      <c r="J28" s="2091"/>
      <c r="K28" s="2091"/>
      <c r="L28" s="2091"/>
      <c r="M28" s="2091"/>
      <c r="N28" s="2091"/>
      <c r="O28" s="2091"/>
      <c r="P28" s="2091"/>
      <c r="Q28" s="2091"/>
      <c r="R28" s="2091"/>
      <c r="S28" s="2091"/>
      <c r="T28" s="2092"/>
      <c r="U28" s="8"/>
    </row>
    <row r="29" spans="1:21" ht="33" customHeight="1">
      <c r="A29" s="7"/>
      <c r="B29" s="2093"/>
      <c r="C29" s="2094"/>
      <c r="D29" s="2095"/>
      <c r="E29" s="2096"/>
      <c r="F29" s="2097"/>
      <c r="G29" s="2097"/>
      <c r="H29" s="2097"/>
      <c r="I29" s="2097"/>
      <c r="J29" s="2097"/>
      <c r="K29" s="2097"/>
      <c r="L29" s="2097"/>
      <c r="M29" s="2097"/>
      <c r="N29" s="2097"/>
      <c r="O29" s="2097"/>
      <c r="P29" s="2097"/>
      <c r="Q29" s="2097"/>
      <c r="R29" s="2097"/>
      <c r="S29" s="2097"/>
      <c r="T29" s="2098"/>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46">
    <mergeCell ref="B27:D27"/>
    <mergeCell ref="E27:T27"/>
    <mergeCell ref="B29:D29"/>
    <mergeCell ref="E29:T29"/>
    <mergeCell ref="B22:D22"/>
    <mergeCell ref="E22:T22"/>
    <mergeCell ref="B23:D23"/>
    <mergeCell ref="E23:T23"/>
    <mergeCell ref="B28:D28"/>
    <mergeCell ref="E28:T28"/>
    <mergeCell ref="B24:D24"/>
    <mergeCell ref="E24:T24"/>
    <mergeCell ref="B25:D25"/>
    <mergeCell ref="E25:T25"/>
    <mergeCell ref="B26:D26"/>
    <mergeCell ref="E26:T26"/>
    <mergeCell ref="B19:D19"/>
    <mergeCell ref="E19:T19"/>
    <mergeCell ref="B20:D20"/>
    <mergeCell ref="E20:T20"/>
    <mergeCell ref="B21:D21"/>
    <mergeCell ref="E21:T21"/>
    <mergeCell ref="B17:D17"/>
    <mergeCell ref="E17:K17"/>
    <mergeCell ref="M17:S17"/>
    <mergeCell ref="B18:D18"/>
    <mergeCell ref="E18:T18"/>
    <mergeCell ref="B15:C15"/>
    <mergeCell ref="D15:D16"/>
    <mergeCell ref="E15:I16"/>
    <mergeCell ref="J15:L16"/>
    <mergeCell ref="M15:T16"/>
    <mergeCell ref="B16:C16"/>
    <mergeCell ref="M10:N10"/>
    <mergeCell ref="O10:U10"/>
    <mergeCell ref="B12:T12"/>
    <mergeCell ref="B14:D14"/>
    <mergeCell ref="E14:I14"/>
    <mergeCell ref="J14:L14"/>
    <mergeCell ref="M14:T14"/>
    <mergeCell ref="O5:U5"/>
    <mergeCell ref="K8:L8"/>
    <mergeCell ref="M8:N8"/>
    <mergeCell ref="O8:U8"/>
    <mergeCell ref="M9:N9"/>
    <mergeCell ref="O9:U9"/>
  </mergeCells>
  <phoneticPr fontId="13"/>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1"/>
  <sheetViews>
    <sheetView view="pageBreakPreview" zoomScale="85" zoomScaleNormal="100" zoomScaleSheetLayoutView="85" workbookViewId="0">
      <selection activeCell="B2" sqref="B2"/>
    </sheetView>
  </sheetViews>
  <sheetFormatPr defaultColWidth="9" defaultRowHeight="13.2"/>
  <cols>
    <col min="1" max="1" width="2.44140625" style="694" customWidth="1"/>
    <col min="2" max="2" width="4.44140625" style="694" customWidth="1"/>
    <col min="3" max="3" width="12.77734375" style="694" customWidth="1"/>
    <col min="4" max="4" width="10.44140625" style="694" customWidth="1"/>
    <col min="5" max="5" width="9.6640625" style="694" customWidth="1"/>
    <col min="6" max="6" width="10.6640625" style="694" customWidth="1"/>
    <col min="7" max="9" width="9" style="694"/>
    <col min="10" max="10" width="6" style="694" customWidth="1"/>
    <col min="11" max="11" width="3.6640625" style="694" customWidth="1"/>
    <col min="12" max="256" width="9" style="694"/>
    <col min="257" max="258" width="3.6640625" style="694" customWidth="1"/>
    <col min="259" max="259" width="11" style="694" customWidth="1"/>
    <col min="260" max="261" width="9" style="694"/>
    <col min="262" max="262" width="10.6640625" style="694" customWidth="1"/>
    <col min="263" max="265" width="9" style="694"/>
    <col min="266" max="266" width="6" style="694" customWidth="1"/>
    <col min="267" max="267" width="3.6640625" style="694" customWidth="1"/>
    <col min="268" max="512" width="9" style="694"/>
    <col min="513" max="514" width="3.6640625" style="694" customWidth="1"/>
    <col min="515" max="515" width="11" style="694" customWidth="1"/>
    <col min="516" max="517" width="9" style="694"/>
    <col min="518" max="518" width="10.6640625" style="694" customWidth="1"/>
    <col min="519" max="521" width="9" style="694"/>
    <col min="522" max="522" width="6" style="694" customWidth="1"/>
    <col min="523" max="523" width="3.6640625" style="694" customWidth="1"/>
    <col min="524" max="768" width="9" style="694"/>
    <col min="769" max="770" width="3.6640625" style="694" customWidth="1"/>
    <col min="771" max="771" width="11" style="694" customWidth="1"/>
    <col min="772" max="773" width="9" style="694"/>
    <col min="774" max="774" width="10.6640625" style="694" customWidth="1"/>
    <col min="775" max="777" width="9" style="694"/>
    <col min="778" max="778" width="6" style="694" customWidth="1"/>
    <col min="779" max="779" width="3.6640625" style="694" customWidth="1"/>
    <col min="780" max="1024" width="9" style="694"/>
    <col min="1025" max="1026" width="3.6640625" style="694" customWidth="1"/>
    <col min="1027" max="1027" width="11" style="694" customWidth="1"/>
    <col min="1028" max="1029" width="9" style="694"/>
    <col min="1030" max="1030" width="10.6640625" style="694" customWidth="1"/>
    <col min="1031" max="1033" width="9" style="694"/>
    <col min="1034" max="1034" width="6" style="694" customWidth="1"/>
    <col min="1035" max="1035" width="3.6640625" style="694" customWidth="1"/>
    <col min="1036" max="1280" width="9" style="694"/>
    <col min="1281" max="1282" width="3.6640625" style="694" customWidth="1"/>
    <col min="1283" max="1283" width="11" style="694" customWidth="1"/>
    <col min="1284" max="1285" width="9" style="694"/>
    <col min="1286" max="1286" width="10.6640625" style="694" customWidth="1"/>
    <col min="1287" max="1289" width="9" style="694"/>
    <col min="1290" max="1290" width="6" style="694" customWidth="1"/>
    <col min="1291" max="1291" width="3.6640625" style="694" customWidth="1"/>
    <col min="1292" max="1536" width="9" style="694"/>
    <col min="1537" max="1538" width="3.6640625" style="694" customWidth="1"/>
    <col min="1539" max="1539" width="11" style="694" customWidth="1"/>
    <col min="1540" max="1541" width="9" style="694"/>
    <col min="1542" max="1542" width="10.6640625" style="694" customWidth="1"/>
    <col min="1543" max="1545" width="9" style="694"/>
    <col min="1546" max="1546" width="6" style="694" customWidth="1"/>
    <col min="1547" max="1547" width="3.6640625" style="694" customWidth="1"/>
    <col min="1548" max="1792" width="9" style="694"/>
    <col min="1793" max="1794" width="3.6640625" style="694" customWidth="1"/>
    <col min="1795" max="1795" width="11" style="694" customWidth="1"/>
    <col min="1796" max="1797" width="9" style="694"/>
    <col min="1798" max="1798" width="10.6640625" style="694" customWidth="1"/>
    <col min="1799" max="1801" width="9" style="694"/>
    <col min="1802" max="1802" width="6" style="694" customWidth="1"/>
    <col min="1803" max="1803" width="3.6640625" style="694" customWidth="1"/>
    <col min="1804" max="2048" width="9" style="694"/>
    <col min="2049" max="2050" width="3.6640625" style="694" customWidth="1"/>
    <col min="2051" max="2051" width="11" style="694" customWidth="1"/>
    <col min="2052" max="2053" width="9" style="694"/>
    <col min="2054" max="2054" width="10.6640625" style="694" customWidth="1"/>
    <col min="2055" max="2057" width="9" style="694"/>
    <col min="2058" max="2058" width="6" style="694" customWidth="1"/>
    <col min="2059" max="2059" width="3.6640625" style="694" customWidth="1"/>
    <col min="2060" max="2304" width="9" style="694"/>
    <col min="2305" max="2306" width="3.6640625" style="694" customWidth="1"/>
    <col min="2307" max="2307" width="11" style="694" customWidth="1"/>
    <col min="2308" max="2309" width="9" style="694"/>
    <col min="2310" max="2310" width="10.6640625" style="694" customWidth="1"/>
    <col min="2311" max="2313" width="9" style="694"/>
    <col min="2314" max="2314" width="6" style="694" customWidth="1"/>
    <col min="2315" max="2315" width="3.6640625" style="694" customWidth="1"/>
    <col min="2316" max="2560" width="9" style="694"/>
    <col min="2561" max="2562" width="3.6640625" style="694" customWidth="1"/>
    <col min="2563" max="2563" width="11" style="694" customWidth="1"/>
    <col min="2564" max="2565" width="9" style="694"/>
    <col min="2566" max="2566" width="10.6640625" style="694" customWidth="1"/>
    <col min="2567" max="2569" width="9" style="694"/>
    <col min="2570" max="2570" width="6" style="694" customWidth="1"/>
    <col min="2571" max="2571" width="3.6640625" style="694" customWidth="1"/>
    <col min="2572" max="2816" width="9" style="694"/>
    <col min="2817" max="2818" width="3.6640625" style="694" customWidth="1"/>
    <col min="2819" max="2819" width="11" style="694" customWidth="1"/>
    <col min="2820" max="2821" width="9" style="694"/>
    <col min="2822" max="2822" width="10.6640625" style="694" customWidth="1"/>
    <col min="2823" max="2825" width="9" style="694"/>
    <col min="2826" max="2826" width="6" style="694" customWidth="1"/>
    <col min="2827" max="2827" width="3.6640625" style="694" customWidth="1"/>
    <col min="2828" max="3072" width="9" style="694"/>
    <col min="3073" max="3074" width="3.6640625" style="694" customWidth="1"/>
    <col min="3075" max="3075" width="11" style="694" customWidth="1"/>
    <col min="3076" max="3077" width="9" style="694"/>
    <col min="3078" max="3078" width="10.6640625" style="694" customWidth="1"/>
    <col min="3079" max="3081" width="9" style="694"/>
    <col min="3082" max="3082" width="6" style="694" customWidth="1"/>
    <col min="3083" max="3083" width="3.6640625" style="694" customWidth="1"/>
    <col min="3084" max="3328" width="9" style="694"/>
    <col min="3329" max="3330" width="3.6640625" style="694" customWidth="1"/>
    <col min="3331" max="3331" width="11" style="694" customWidth="1"/>
    <col min="3332" max="3333" width="9" style="694"/>
    <col min="3334" max="3334" width="10.6640625" style="694" customWidth="1"/>
    <col min="3335" max="3337" width="9" style="694"/>
    <col min="3338" max="3338" width="6" style="694" customWidth="1"/>
    <col min="3339" max="3339" width="3.6640625" style="694" customWidth="1"/>
    <col min="3340" max="3584" width="9" style="694"/>
    <col min="3585" max="3586" width="3.6640625" style="694" customWidth="1"/>
    <col min="3587" max="3587" width="11" style="694" customWidth="1"/>
    <col min="3588" max="3589" width="9" style="694"/>
    <col min="3590" max="3590" width="10.6640625" style="694" customWidth="1"/>
    <col min="3591" max="3593" width="9" style="694"/>
    <col min="3594" max="3594" width="6" style="694" customWidth="1"/>
    <col min="3595" max="3595" width="3.6640625" style="694" customWidth="1"/>
    <col min="3596" max="3840" width="9" style="694"/>
    <col min="3841" max="3842" width="3.6640625" style="694" customWidth="1"/>
    <col min="3843" max="3843" width="11" style="694" customWidth="1"/>
    <col min="3844" max="3845" width="9" style="694"/>
    <col min="3846" max="3846" width="10.6640625" style="694" customWidth="1"/>
    <col min="3847" max="3849" width="9" style="694"/>
    <col min="3850" max="3850" width="6" style="694" customWidth="1"/>
    <col min="3851" max="3851" width="3.6640625" style="694" customWidth="1"/>
    <col min="3852" max="4096" width="9" style="694"/>
    <col min="4097" max="4098" width="3.6640625" style="694" customWidth="1"/>
    <col min="4099" max="4099" width="11" style="694" customWidth="1"/>
    <col min="4100" max="4101" width="9" style="694"/>
    <col min="4102" max="4102" width="10.6640625" style="694" customWidth="1"/>
    <col min="4103" max="4105" width="9" style="694"/>
    <col min="4106" max="4106" width="6" style="694" customWidth="1"/>
    <col min="4107" max="4107" width="3.6640625" style="694" customWidth="1"/>
    <col min="4108" max="4352" width="9" style="694"/>
    <col min="4353" max="4354" width="3.6640625" style="694" customWidth="1"/>
    <col min="4355" max="4355" width="11" style="694" customWidth="1"/>
    <col min="4356" max="4357" width="9" style="694"/>
    <col min="4358" max="4358" width="10.6640625" style="694" customWidth="1"/>
    <col min="4359" max="4361" width="9" style="694"/>
    <col min="4362" max="4362" width="6" style="694" customWidth="1"/>
    <col min="4363" max="4363" width="3.6640625" style="694" customWidth="1"/>
    <col min="4364" max="4608" width="9" style="694"/>
    <col min="4609" max="4610" width="3.6640625" style="694" customWidth="1"/>
    <col min="4611" max="4611" width="11" style="694" customWidth="1"/>
    <col min="4612" max="4613" width="9" style="694"/>
    <col min="4614" max="4614" width="10.6640625" style="694" customWidth="1"/>
    <col min="4615" max="4617" width="9" style="694"/>
    <col min="4618" max="4618" width="6" style="694" customWidth="1"/>
    <col min="4619" max="4619" width="3.6640625" style="694" customWidth="1"/>
    <col min="4620" max="4864" width="9" style="694"/>
    <col min="4865" max="4866" width="3.6640625" style="694" customWidth="1"/>
    <col min="4867" max="4867" width="11" style="694" customWidth="1"/>
    <col min="4868" max="4869" width="9" style="694"/>
    <col min="4870" max="4870" width="10.6640625" style="694" customWidth="1"/>
    <col min="4871" max="4873" width="9" style="694"/>
    <col min="4874" max="4874" width="6" style="694" customWidth="1"/>
    <col min="4875" max="4875" width="3.6640625" style="694" customWidth="1"/>
    <col min="4876" max="5120" width="9" style="694"/>
    <col min="5121" max="5122" width="3.6640625" style="694" customWidth="1"/>
    <col min="5123" max="5123" width="11" style="694" customWidth="1"/>
    <col min="5124" max="5125" width="9" style="694"/>
    <col min="5126" max="5126" width="10.6640625" style="694" customWidth="1"/>
    <col min="5127" max="5129" width="9" style="694"/>
    <col min="5130" max="5130" width="6" style="694" customWidth="1"/>
    <col min="5131" max="5131" width="3.6640625" style="694" customWidth="1"/>
    <col min="5132" max="5376" width="9" style="694"/>
    <col min="5377" max="5378" width="3.6640625" style="694" customWidth="1"/>
    <col min="5379" max="5379" width="11" style="694" customWidth="1"/>
    <col min="5380" max="5381" width="9" style="694"/>
    <col min="5382" max="5382" width="10.6640625" style="694" customWidth="1"/>
    <col min="5383" max="5385" width="9" style="694"/>
    <col min="5386" max="5386" width="6" style="694" customWidth="1"/>
    <col min="5387" max="5387" width="3.6640625" style="694" customWidth="1"/>
    <col min="5388" max="5632" width="9" style="694"/>
    <col min="5633" max="5634" width="3.6640625" style="694" customWidth="1"/>
    <col min="5635" max="5635" width="11" style="694" customWidth="1"/>
    <col min="5636" max="5637" width="9" style="694"/>
    <col min="5638" max="5638" width="10.6640625" style="694" customWidth="1"/>
    <col min="5639" max="5641" width="9" style="694"/>
    <col min="5642" max="5642" width="6" style="694" customWidth="1"/>
    <col min="5643" max="5643" width="3.6640625" style="694" customWidth="1"/>
    <col min="5644" max="5888" width="9" style="694"/>
    <col min="5889" max="5890" width="3.6640625" style="694" customWidth="1"/>
    <col min="5891" max="5891" width="11" style="694" customWidth="1"/>
    <col min="5892" max="5893" width="9" style="694"/>
    <col min="5894" max="5894" width="10.6640625" style="694" customWidth="1"/>
    <col min="5895" max="5897" width="9" style="694"/>
    <col min="5898" max="5898" width="6" style="694" customWidth="1"/>
    <col min="5899" max="5899" width="3.6640625" style="694" customWidth="1"/>
    <col min="5900" max="6144" width="9" style="694"/>
    <col min="6145" max="6146" width="3.6640625" style="694" customWidth="1"/>
    <col min="6147" max="6147" width="11" style="694" customWidth="1"/>
    <col min="6148" max="6149" width="9" style="694"/>
    <col min="6150" max="6150" width="10.6640625" style="694" customWidth="1"/>
    <col min="6151" max="6153" width="9" style="694"/>
    <col min="6154" max="6154" width="6" style="694" customWidth="1"/>
    <col min="6155" max="6155" width="3.6640625" style="694" customWidth="1"/>
    <col min="6156" max="6400" width="9" style="694"/>
    <col min="6401" max="6402" width="3.6640625" style="694" customWidth="1"/>
    <col min="6403" max="6403" width="11" style="694" customWidth="1"/>
    <col min="6404" max="6405" width="9" style="694"/>
    <col min="6406" max="6406" width="10.6640625" style="694" customWidth="1"/>
    <col min="6407" max="6409" width="9" style="694"/>
    <col min="6410" max="6410" width="6" style="694" customWidth="1"/>
    <col min="6411" max="6411" width="3.6640625" style="694" customWidth="1"/>
    <col min="6412" max="6656" width="9" style="694"/>
    <col min="6657" max="6658" width="3.6640625" style="694" customWidth="1"/>
    <col min="6659" max="6659" width="11" style="694" customWidth="1"/>
    <col min="6660" max="6661" width="9" style="694"/>
    <col min="6662" max="6662" width="10.6640625" style="694" customWidth="1"/>
    <col min="6663" max="6665" width="9" style="694"/>
    <col min="6666" max="6666" width="6" style="694" customWidth="1"/>
    <col min="6667" max="6667" width="3.6640625" style="694" customWidth="1"/>
    <col min="6668" max="6912" width="9" style="694"/>
    <col min="6913" max="6914" width="3.6640625" style="694" customWidth="1"/>
    <col min="6915" max="6915" width="11" style="694" customWidth="1"/>
    <col min="6916" max="6917" width="9" style="694"/>
    <col min="6918" max="6918" width="10.6640625" style="694" customWidth="1"/>
    <col min="6919" max="6921" width="9" style="694"/>
    <col min="6922" max="6922" width="6" style="694" customWidth="1"/>
    <col min="6923" max="6923" width="3.6640625" style="694" customWidth="1"/>
    <col min="6924" max="7168" width="9" style="694"/>
    <col min="7169" max="7170" width="3.6640625" style="694" customWidth="1"/>
    <col min="7171" max="7171" width="11" style="694" customWidth="1"/>
    <col min="7172" max="7173" width="9" style="694"/>
    <col min="7174" max="7174" width="10.6640625" style="694" customWidth="1"/>
    <col min="7175" max="7177" width="9" style="694"/>
    <col min="7178" max="7178" width="6" style="694" customWidth="1"/>
    <col min="7179" max="7179" width="3.6640625" style="694" customWidth="1"/>
    <col min="7180" max="7424" width="9" style="694"/>
    <col min="7425" max="7426" width="3.6640625" style="694" customWidth="1"/>
    <col min="7427" max="7427" width="11" style="694" customWidth="1"/>
    <col min="7428" max="7429" width="9" style="694"/>
    <col min="7430" max="7430" width="10.6640625" style="694" customWidth="1"/>
    <col min="7431" max="7433" width="9" style="694"/>
    <col min="7434" max="7434" width="6" style="694" customWidth="1"/>
    <col min="7435" max="7435" width="3.6640625" style="694" customWidth="1"/>
    <col min="7436" max="7680" width="9" style="694"/>
    <col min="7681" max="7682" width="3.6640625" style="694" customWidth="1"/>
    <col min="7683" max="7683" width="11" style="694" customWidth="1"/>
    <col min="7684" max="7685" width="9" style="694"/>
    <col min="7686" max="7686" width="10.6640625" style="694" customWidth="1"/>
    <col min="7687" max="7689" width="9" style="694"/>
    <col min="7690" max="7690" width="6" style="694" customWidth="1"/>
    <col min="7691" max="7691" width="3.6640625" style="694" customWidth="1"/>
    <col min="7692" max="7936" width="9" style="694"/>
    <col min="7937" max="7938" width="3.6640625" style="694" customWidth="1"/>
    <col min="7939" max="7939" width="11" style="694" customWidth="1"/>
    <col min="7940" max="7941" width="9" style="694"/>
    <col min="7942" max="7942" width="10.6640625" style="694" customWidth="1"/>
    <col min="7943" max="7945" width="9" style="694"/>
    <col min="7946" max="7946" width="6" style="694" customWidth="1"/>
    <col min="7947" max="7947" width="3.6640625" style="694" customWidth="1"/>
    <col min="7948" max="8192" width="9" style="694"/>
    <col min="8193" max="8194" width="3.6640625" style="694" customWidth="1"/>
    <col min="8195" max="8195" width="11" style="694" customWidth="1"/>
    <col min="8196" max="8197" width="9" style="694"/>
    <col min="8198" max="8198" width="10.6640625" style="694" customWidth="1"/>
    <col min="8199" max="8201" width="9" style="694"/>
    <col min="8202" max="8202" width="6" style="694" customWidth="1"/>
    <col min="8203" max="8203" width="3.6640625" style="694" customWidth="1"/>
    <col min="8204" max="8448" width="9" style="694"/>
    <col min="8449" max="8450" width="3.6640625" style="694" customWidth="1"/>
    <col min="8451" max="8451" width="11" style="694" customWidth="1"/>
    <col min="8452" max="8453" width="9" style="694"/>
    <col min="8454" max="8454" width="10.6640625" style="694" customWidth="1"/>
    <col min="8455" max="8457" width="9" style="694"/>
    <col min="8458" max="8458" width="6" style="694" customWidth="1"/>
    <col min="8459" max="8459" width="3.6640625" style="694" customWidth="1"/>
    <col min="8460" max="8704" width="9" style="694"/>
    <col min="8705" max="8706" width="3.6640625" style="694" customWidth="1"/>
    <col min="8707" max="8707" width="11" style="694" customWidth="1"/>
    <col min="8708" max="8709" width="9" style="694"/>
    <col min="8710" max="8710" width="10.6640625" style="694" customWidth="1"/>
    <col min="8711" max="8713" width="9" style="694"/>
    <col min="8714" max="8714" width="6" style="694" customWidth="1"/>
    <col min="8715" max="8715" width="3.6640625" style="694" customWidth="1"/>
    <col min="8716" max="8960" width="9" style="694"/>
    <col min="8961" max="8962" width="3.6640625" style="694" customWidth="1"/>
    <col min="8963" max="8963" width="11" style="694" customWidth="1"/>
    <col min="8964" max="8965" width="9" style="694"/>
    <col min="8966" max="8966" width="10.6640625" style="694" customWidth="1"/>
    <col min="8967" max="8969" width="9" style="694"/>
    <col min="8970" max="8970" width="6" style="694" customWidth="1"/>
    <col min="8971" max="8971" width="3.6640625" style="694" customWidth="1"/>
    <col min="8972" max="9216" width="9" style="694"/>
    <col min="9217" max="9218" width="3.6640625" style="694" customWidth="1"/>
    <col min="9219" max="9219" width="11" style="694" customWidth="1"/>
    <col min="9220" max="9221" width="9" style="694"/>
    <col min="9222" max="9222" width="10.6640625" style="694" customWidth="1"/>
    <col min="9223" max="9225" width="9" style="694"/>
    <col min="9226" max="9226" width="6" style="694" customWidth="1"/>
    <col min="9227" max="9227" width="3.6640625" style="694" customWidth="1"/>
    <col min="9228" max="9472" width="9" style="694"/>
    <col min="9473" max="9474" width="3.6640625" style="694" customWidth="1"/>
    <col min="9475" max="9475" width="11" style="694" customWidth="1"/>
    <col min="9476" max="9477" width="9" style="694"/>
    <col min="9478" max="9478" width="10.6640625" style="694" customWidth="1"/>
    <col min="9479" max="9481" width="9" style="694"/>
    <col min="9482" max="9482" width="6" style="694" customWidth="1"/>
    <col min="9483" max="9483" width="3.6640625" style="694" customWidth="1"/>
    <col min="9484" max="9728" width="9" style="694"/>
    <col min="9729" max="9730" width="3.6640625" style="694" customWidth="1"/>
    <col min="9731" max="9731" width="11" style="694" customWidth="1"/>
    <col min="9732" max="9733" width="9" style="694"/>
    <col min="9734" max="9734" width="10.6640625" style="694" customWidth="1"/>
    <col min="9735" max="9737" width="9" style="694"/>
    <col min="9738" max="9738" width="6" style="694" customWidth="1"/>
    <col min="9739" max="9739" width="3.6640625" style="694" customWidth="1"/>
    <col min="9740" max="9984" width="9" style="694"/>
    <col min="9985" max="9986" width="3.6640625" style="694" customWidth="1"/>
    <col min="9987" max="9987" width="11" style="694" customWidth="1"/>
    <col min="9988" max="9989" width="9" style="694"/>
    <col min="9990" max="9990" width="10.6640625" style="694" customWidth="1"/>
    <col min="9991" max="9993" width="9" style="694"/>
    <col min="9994" max="9994" width="6" style="694" customWidth="1"/>
    <col min="9995" max="9995" width="3.6640625" style="694" customWidth="1"/>
    <col min="9996" max="10240" width="9" style="694"/>
    <col min="10241" max="10242" width="3.6640625" style="694" customWidth="1"/>
    <col min="10243" max="10243" width="11" style="694" customWidth="1"/>
    <col min="10244" max="10245" width="9" style="694"/>
    <col min="10246" max="10246" width="10.6640625" style="694" customWidth="1"/>
    <col min="10247" max="10249" width="9" style="694"/>
    <col min="10250" max="10250" width="6" style="694" customWidth="1"/>
    <col min="10251" max="10251" width="3.6640625" style="694" customWidth="1"/>
    <col min="10252" max="10496" width="9" style="694"/>
    <col min="10497" max="10498" width="3.6640625" style="694" customWidth="1"/>
    <col min="10499" max="10499" width="11" style="694" customWidth="1"/>
    <col min="10500" max="10501" width="9" style="694"/>
    <col min="10502" max="10502" width="10.6640625" style="694" customWidth="1"/>
    <col min="10503" max="10505" width="9" style="694"/>
    <col min="10506" max="10506" width="6" style="694" customWidth="1"/>
    <col min="10507" max="10507" width="3.6640625" style="694" customWidth="1"/>
    <col min="10508" max="10752" width="9" style="694"/>
    <col min="10753" max="10754" width="3.6640625" style="694" customWidth="1"/>
    <col min="10755" max="10755" width="11" style="694" customWidth="1"/>
    <col min="10756" max="10757" width="9" style="694"/>
    <col min="10758" max="10758" width="10.6640625" style="694" customWidth="1"/>
    <col min="10759" max="10761" width="9" style="694"/>
    <col min="10762" max="10762" width="6" style="694" customWidth="1"/>
    <col min="10763" max="10763" width="3.6640625" style="694" customWidth="1"/>
    <col min="10764" max="11008" width="9" style="694"/>
    <col min="11009" max="11010" width="3.6640625" style="694" customWidth="1"/>
    <col min="11011" max="11011" width="11" style="694" customWidth="1"/>
    <col min="11012" max="11013" width="9" style="694"/>
    <col min="11014" max="11014" width="10.6640625" style="694" customWidth="1"/>
    <col min="11015" max="11017" width="9" style="694"/>
    <col min="11018" max="11018" width="6" style="694" customWidth="1"/>
    <col min="11019" max="11019" width="3.6640625" style="694" customWidth="1"/>
    <col min="11020" max="11264" width="9" style="694"/>
    <col min="11265" max="11266" width="3.6640625" style="694" customWidth="1"/>
    <col min="11267" max="11267" width="11" style="694" customWidth="1"/>
    <col min="11268" max="11269" width="9" style="694"/>
    <col min="11270" max="11270" width="10.6640625" style="694" customWidth="1"/>
    <col min="11271" max="11273" width="9" style="694"/>
    <col min="11274" max="11274" width="6" style="694" customWidth="1"/>
    <col min="11275" max="11275" width="3.6640625" style="694" customWidth="1"/>
    <col min="11276" max="11520" width="9" style="694"/>
    <col min="11521" max="11522" width="3.6640625" style="694" customWidth="1"/>
    <col min="11523" max="11523" width="11" style="694" customWidth="1"/>
    <col min="11524" max="11525" width="9" style="694"/>
    <col min="11526" max="11526" width="10.6640625" style="694" customWidth="1"/>
    <col min="11527" max="11529" width="9" style="694"/>
    <col min="11530" max="11530" width="6" style="694" customWidth="1"/>
    <col min="11531" max="11531" width="3.6640625" style="694" customWidth="1"/>
    <col min="11532" max="11776" width="9" style="694"/>
    <col min="11777" max="11778" width="3.6640625" style="694" customWidth="1"/>
    <col min="11779" max="11779" width="11" style="694" customWidth="1"/>
    <col min="11780" max="11781" width="9" style="694"/>
    <col min="11782" max="11782" width="10.6640625" style="694" customWidth="1"/>
    <col min="11783" max="11785" width="9" style="694"/>
    <col min="11786" max="11786" width="6" style="694" customWidth="1"/>
    <col min="11787" max="11787" width="3.6640625" style="694" customWidth="1"/>
    <col min="11788" max="12032" width="9" style="694"/>
    <col min="12033" max="12034" width="3.6640625" style="694" customWidth="1"/>
    <col min="12035" max="12035" width="11" style="694" customWidth="1"/>
    <col min="12036" max="12037" width="9" style="694"/>
    <col min="12038" max="12038" width="10.6640625" style="694" customWidth="1"/>
    <col min="12039" max="12041" width="9" style="694"/>
    <col min="12042" max="12042" width="6" style="694" customWidth="1"/>
    <col min="12043" max="12043" width="3.6640625" style="694" customWidth="1"/>
    <col min="12044" max="12288" width="9" style="694"/>
    <col min="12289" max="12290" width="3.6640625" style="694" customWidth="1"/>
    <col min="12291" max="12291" width="11" style="694" customWidth="1"/>
    <col min="12292" max="12293" width="9" style="694"/>
    <col min="12294" max="12294" width="10.6640625" style="694" customWidth="1"/>
    <col min="12295" max="12297" width="9" style="694"/>
    <col min="12298" max="12298" width="6" style="694" customWidth="1"/>
    <col min="12299" max="12299" width="3.6640625" style="694" customWidth="1"/>
    <col min="12300" max="12544" width="9" style="694"/>
    <col min="12545" max="12546" width="3.6640625" style="694" customWidth="1"/>
    <col min="12547" max="12547" width="11" style="694" customWidth="1"/>
    <col min="12548" max="12549" width="9" style="694"/>
    <col min="12550" max="12550" width="10.6640625" style="694" customWidth="1"/>
    <col min="12551" max="12553" width="9" style="694"/>
    <col min="12554" max="12554" width="6" style="694" customWidth="1"/>
    <col min="12555" max="12555" width="3.6640625" style="694" customWidth="1"/>
    <col min="12556" max="12800" width="9" style="694"/>
    <col min="12801" max="12802" width="3.6640625" style="694" customWidth="1"/>
    <col min="12803" max="12803" width="11" style="694" customWidth="1"/>
    <col min="12804" max="12805" width="9" style="694"/>
    <col min="12806" max="12806" width="10.6640625" style="694" customWidth="1"/>
    <col min="12807" max="12809" width="9" style="694"/>
    <col min="12810" max="12810" width="6" style="694" customWidth="1"/>
    <col min="12811" max="12811" width="3.6640625" style="694" customWidth="1"/>
    <col min="12812" max="13056" width="9" style="694"/>
    <col min="13057" max="13058" width="3.6640625" style="694" customWidth="1"/>
    <col min="13059" max="13059" width="11" style="694" customWidth="1"/>
    <col min="13060" max="13061" width="9" style="694"/>
    <col min="13062" max="13062" width="10.6640625" style="694" customWidth="1"/>
    <col min="13063" max="13065" width="9" style="694"/>
    <col min="13066" max="13066" width="6" style="694" customWidth="1"/>
    <col min="13067" max="13067" width="3.6640625" style="694" customWidth="1"/>
    <col min="13068" max="13312" width="9" style="694"/>
    <col min="13313" max="13314" width="3.6640625" style="694" customWidth="1"/>
    <col min="13315" max="13315" width="11" style="694" customWidth="1"/>
    <col min="13316" max="13317" width="9" style="694"/>
    <col min="13318" max="13318" width="10.6640625" style="694" customWidth="1"/>
    <col min="13319" max="13321" width="9" style="694"/>
    <col min="13322" max="13322" width="6" style="694" customWidth="1"/>
    <col min="13323" max="13323" width="3.6640625" style="694" customWidth="1"/>
    <col min="13324" max="13568" width="9" style="694"/>
    <col min="13569" max="13570" width="3.6640625" style="694" customWidth="1"/>
    <col min="13571" max="13571" width="11" style="694" customWidth="1"/>
    <col min="13572" max="13573" width="9" style="694"/>
    <col min="13574" max="13574" width="10.6640625" style="694" customWidth="1"/>
    <col min="13575" max="13577" width="9" style="694"/>
    <col min="13578" max="13578" width="6" style="694" customWidth="1"/>
    <col min="13579" max="13579" width="3.6640625" style="694" customWidth="1"/>
    <col min="13580" max="13824" width="9" style="694"/>
    <col min="13825" max="13826" width="3.6640625" style="694" customWidth="1"/>
    <col min="13827" max="13827" width="11" style="694" customWidth="1"/>
    <col min="13828" max="13829" width="9" style="694"/>
    <col min="13830" max="13830" width="10.6640625" style="694" customWidth="1"/>
    <col min="13831" max="13833" width="9" style="694"/>
    <col min="13834" max="13834" width="6" style="694" customWidth="1"/>
    <col min="13835" max="13835" width="3.6640625" style="694" customWidth="1"/>
    <col min="13836" max="14080" width="9" style="694"/>
    <col min="14081" max="14082" width="3.6640625" style="694" customWidth="1"/>
    <col min="14083" max="14083" width="11" style="694" customWidth="1"/>
    <col min="14084" max="14085" width="9" style="694"/>
    <col min="14086" max="14086" width="10.6640625" style="694" customWidth="1"/>
    <col min="14087" max="14089" width="9" style="694"/>
    <col min="14090" max="14090" width="6" style="694" customWidth="1"/>
    <col min="14091" max="14091" width="3.6640625" style="694" customWidth="1"/>
    <col min="14092" max="14336" width="9" style="694"/>
    <col min="14337" max="14338" width="3.6640625" style="694" customWidth="1"/>
    <col min="14339" max="14339" width="11" style="694" customWidth="1"/>
    <col min="14340" max="14341" width="9" style="694"/>
    <col min="14342" max="14342" width="10.6640625" style="694" customWidth="1"/>
    <col min="14343" max="14345" width="9" style="694"/>
    <col min="14346" max="14346" width="6" style="694" customWidth="1"/>
    <col min="14347" max="14347" width="3.6640625" style="694" customWidth="1"/>
    <col min="14348" max="14592" width="9" style="694"/>
    <col min="14593" max="14594" width="3.6640625" style="694" customWidth="1"/>
    <col min="14595" max="14595" width="11" style="694" customWidth="1"/>
    <col min="14596" max="14597" width="9" style="694"/>
    <col min="14598" max="14598" width="10.6640625" style="694" customWidth="1"/>
    <col min="14599" max="14601" width="9" style="694"/>
    <col min="14602" max="14602" width="6" style="694" customWidth="1"/>
    <col min="14603" max="14603" width="3.6640625" style="694" customWidth="1"/>
    <col min="14604" max="14848" width="9" style="694"/>
    <col min="14849" max="14850" width="3.6640625" style="694" customWidth="1"/>
    <col min="14851" max="14851" width="11" style="694" customWidth="1"/>
    <col min="14852" max="14853" width="9" style="694"/>
    <col min="14854" max="14854" width="10.6640625" style="694" customWidth="1"/>
    <col min="14855" max="14857" width="9" style="694"/>
    <col min="14858" max="14858" width="6" style="694" customWidth="1"/>
    <col min="14859" max="14859" width="3.6640625" style="694" customWidth="1"/>
    <col min="14860" max="15104" width="9" style="694"/>
    <col min="15105" max="15106" width="3.6640625" style="694" customWidth="1"/>
    <col min="15107" max="15107" width="11" style="694" customWidth="1"/>
    <col min="15108" max="15109" width="9" style="694"/>
    <col min="15110" max="15110" width="10.6640625" style="694" customWidth="1"/>
    <col min="15111" max="15113" width="9" style="694"/>
    <col min="15114" max="15114" width="6" style="694" customWidth="1"/>
    <col min="15115" max="15115" width="3.6640625" style="694" customWidth="1"/>
    <col min="15116" max="15360" width="9" style="694"/>
    <col min="15361" max="15362" width="3.6640625" style="694" customWidth="1"/>
    <col min="15363" max="15363" width="11" style="694" customWidth="1"/>
    <col min="15364" max="15365" width="9" style="694"/>
    <col min="15366" max="15366" width="10.6640625" style="694" customWidth="1"/>
    <col min="15367" max="15369" width="9" style="694"/>
    <col min="15370" max="15370" width="6" style="694" customWidth="1"/>
    <col min="15371" max="15371" width="3.6640625" style="694" customWidth="1"/>
    <col min="15372" max="15616" width="9" style="694"/>
    <col min="15617" max="15618" width="3.6640625" style="694" customWidth="1"/>
    <col min="15619" max="15619" width="11" style="694" customWidth="1"/>
    <col min="15620" max="15621" width="9" style="694"/>
    <col min="15622" max="15622" width="10.6640625" style="694" customWidth="1"/>
    <col min="15623" max="15625" width="9" style="694"/>
    <col min="15626" max="15626" width="6" style="694" customWidth="1"/>
    <col min="15627" max="15627" width="3.6640625" style="694" customWidth="1"/>
    <col min="15628" max="15872" width="9" style="694"/>
    <col min="15873" max="15874" width="3.6640625" style="694" customWidth="1"/>
    <col min="15875" max="15875" width="11" style="694" customWidth="1"/>
    <col min="15876" max="15877" width="9" style="694"/>
    <col min="15878" max="15878" width="10.6640625" style="694" customWidth="1"/>
    <col min="15879" max="15881" width="9" style="694"/>
    <col min="15882" max="15882" width="6" style="694" customWidth="1"/>
    <col min="15883" max="15883" width="3.6640625" style="694" customWidth="1"/>
    <col min="15884" max="16128" width="9" style="694"/>
    <col min="16129" max="16130" width="3.6640625" style="694" customWidth="1"/>
    <col min="16131" max="16131" width="11" style="694" customWidth="1"/>
    <col min="16132" max="16133" width="9" style="694"/>
    <col min="16134" max="16134" width="10.6640625" style="694" customWidth="1"/>
    <col min="16135" max="16137" width="9" style="694"/>
    <col min="16138" max="16138" width="6" style="694" customWidth="1"/>
    <col min="16139" max="16139" width="3.6640625" style="694" customWidth="1"/>
    <col min="16140" max="16384" width="9" style="694"/>
  </cols>
  <sheetData>
    <row r="2" spans="2:11">
      <c r="B2" s="892" t="str">
        <f>'提出書類一覧 (ファイル分類）'!H67</f>
        <v>様式－23</v>
      </c>
    </row>
    <row r="3" spans="2:11" ht="7.5" customHeight="1">
      <c r="B3" s="692"/>
      <c r="C3" s="693"/>
      <c r="D3" s="693"/>
      <c r="E3" s="693"/>
      <c r="F3" s="693"/>
      <c r="G3" s="693"/>
      <c r="H3" s="2099"/>
      <c r="I3" s="2099"/>
      <c r="J3" s="2099"/>
      <c r="K3" s="2100"/>
    </row>
    <row r="4" spans="2:11">
      <c r="B4" s="695"/>
      <c r="C4" s="696"/>
      <c r="D4" s="696"/>
      <c r="E4" s="696"/>
      <c r="F4" s="696"/>
      <c r="G4" s="696"/>
      <c r="H4" s="2101" t="s">
        <v>558</v>
      </c>
      <c r="I4" s="2101"/>
      <c r="J4" s="2101"/>
      <c r="K4" s="2102"/>
    </row>
    <row r="5" spans="2:11">
      <c r="B5" s="695"/>
      <c r="E5" s="696"/>
      <c r="F5" s="696"/>
      <c r="G5" s="696"/>
      <c r="H5" s="696"/>
      <c r="I5" s="696"/>
      <c r="J5" s="696"/>
      <c r="K5" s="697"/>
    </row>
    <row r="6" spans="2:11">
      <c r="B6" s="695"/>
      <c r="C6" s="2103" t="str">
        <f>入力シート!C5&amp;"　殿"</f>
        <v>久留米市長　殿</v>
      </c>
      <c r="D6" s="2103"/>
      <c r="E6" s="2103"/>
      <c r="F6" s="696"/>
      <c r="G6" s="696"/>
      <c r="H6" s="696"/>
      <c r="I6" s="696"/>
      <c r="J6" s="696"/>
      <c r="K6" s="697"/>
    </row>
    <row r="7" spans="2:11">
      <c r="B7" s="695"/>
      <c r="C7" s="696"/>
      <c r="D7" s="696"/>
      <c r="E7" s="696"/>
      <c r="F7" s="696"/>
      <c r="G7" s="696"/>
      <c r="H7" s="696"/>
      <c r="I7" s="696"/>
      <c r="J7" s="696"/>
      <c r="K7" s="697"/>
    </row>
    <row r="8" spans="2:11" ht="18.45" customHeight="1">
      <c r="B8" s="695"/>
      <c r="C8" s="696"/>
      <c r="D8" s="696" t="s">
        <v>551</v>
      </c>
      <c r="E8" s="698" t="s">
        <v>945</v>
      </c>
      <c r="F8" s="2117" t="str">
        <f>入力シート!C25</f>
        <v>久留米市〇〇町１２３</v>
      </c>
      <c r="G8" s="2117"/>
      <c r="H8" s="2117"/>
      <c r="I8" s="2117"/>
      <c r="J8" s="696"/>
      <c r="K8" s="697"/>
    </row>
    <row r="9" spans="2:11" ht="18.45" customHeight="1">
      <c r="B9" s="695"/>
      <c r="C9" s="696"/>
      <c r="D9" s="696"/>
      <c r="E9" s="698" t="s">
        <v>946</v>
      </c>
      <c r="F9" s="2117" t="str">
        <f>入力シート!C26</f>
        <v>(株）久留米〇〇</v>
      </c>
      <c r="G9" s="2117"/>
      <c r="H9" s="2117"/>
      <c r="I9" s="2117"/>
      <c r="J9" s="696"/>
      <c r="K9" s="697"/>
    </row>
    <row r="10" spans="2:11" ht="18.45" customHeight="1">
      <c r="B10" s="695"/>
      <c r="C10" s="696"/>
      <c r="D10" s="696"/>
      <c r="E10" s="698" t="s">
        <v>947</v>
      </c>
      <c r="F10" s="2117" t="str">
        <f>入力シート!C27</f>
        <v>代表取締役　久留米一郎</v>
      </c>
      <c r="G10" s="2117"/>
      <c r="H10" s="2117"/>
      <c r="I10" s="696" t="s">
        <v>672</v>
      </c>
      <c r="J10" s="696"/>
      <c r="K10" s="697"/>
    </row>
    <row r="11" spans="2:11">
      <c r="B11" s="695"/>
      <c r="C11" s="696"/>
      <c r="D11" s="696"/>
      <c r="E11" s="698"/>
      <c r="F11" s="696"/>
      <c r="G11" s="696"/>
      <c r="H11" s="696"/>
      <c r="I11" s="696"/>
      <c r="J11" s="696"/>
      <c r="K11" s="697"/>
    </row>
    <row r="12" spans="2:11">
      <c r="B12" s="695"/>
      <c r="C12" s="696"/>
      <c r="D12" s="696"/>
      <c r="E12" s="696"/>
      <c r="F12" s="696"/>
      <c r="G12" s="696"/>
      <c r="H12" s="696"/>
      <c r="I12" s="696"/>
      <c r="J12" s="696"/>
      <c r="K12" s="697"/>
    </row>
    <row r="13" spans="2:11" ht="19.2">
      <c r="B13" s="2104" t="s">
        <v>948</v>
      </c>
      <c r="C13" s="2105"/>
      <c r="D13" s="2105"/>
      <c r="E13" s="2105"/>
      <c r="F13" s="2105"/>
      <c r="G13" s="2105"/>
      <c r="H13" s="2105"/>
      <c r="I13" s="2105"/>
      <c r="J13" s="2105"/>
      <c r="K13" s="2106"/>
    </row>
    <row r="14" spans="2:11">
      <c r="B14" s="695"/>
      <c r="C14" s="696"/>
      <c r="D14" s="696"/>
      <c r="E14" s="696"/>
      <c r="F14" s="696"/>
      <c r="G14" s="696"/>
      <c r="H14" s="696"/>
      <c r="I14" s="696"/>
      <c r="J14" s="696"/>
      <c r="K14" s="697"/>
    </row>
    <row r="15" spans="2:11" ht="20.100000000000001" customHeight="1">
      <c r="B15" s="695"/>
      <c r="C15" s="2107" t="s">
        <v>949</v>
      </c>
      <c r="D15" s="2118" t="str">
        <f>入力シート!C9</f>
        <v>〇〇整備事業</v>
      </c>
      <c r="E15" s="2119"/>
      <c r="F15" s="2109" t="s">
        <v>631</v>
      </c>
      <c r="G15" s="2118" t="str">
        <f>入力シート!C10</f>
        <v>△△△町▲▲▲工事</v>
      </c>
      <c r="H15" s="2122"/>
      <c r="I15" s="2122"/>
      <c r="J15" s="2119"/>
      <c r="K15" s="697"/>
    </row>
    <row r="16" spans="2:11" ht="20.100000000000001" customHeight="1">
      <c r="B16" s="695"/>
      <c r="C16" s="2108"/>
      <c r="D16" s="2120"/>
      <c r="E16" s="2121"/>
      <c r="F16" s="2110"/>
      <c r="G16" s="2120"/>
      <c r="H16" s="2123"/>
      <c r="I16" s="2123"/>
      <c r="J16" s="2121"/>
      <c r="K16" s="697"/>
    </row>
    <row r="17" spans="2:11" ht="20.100000000000001" customHeight="1">
      <c r="B17" s="695"/>
      <c r="C17" s="700" t="s">
        <v>950</v>
      </c>
      <c r="D17" s="2124" t="str">
        <f>入力シート!C11</f>
        <v>市道◇◇◇号線</v>
      </c>
      <c r="E17" s="2125"/>
      <c r="F17" s="2109" t="s">
        <v>57</v>
      </c>
      <c r="G17" s="2124" t="str">
        <f>入力シート!C12&amp;"　地内"</f>
        <v>〇〇〇町　地内</v>
      </c>
      <c r="H17" s="2128"/>
      <c r="I17" s="2128"/>
      <c r="J17" s="2125"/>
      <c r="K17" s="697"/>
    </row>
    <row r="18" spans="2:11" ht="20.100000000000001" customHeight="1">
      <c r="B18" s="695"/>
      <c r="C18" s="701" t="s">
        <v>951</v>
      </c>
      <c r="D18" s="2126"/>
      <c r="E18" s="2127"/>
      <c r="F18" s="2110"/>
      <c r="G18" s="2126"/>
      <c r="H18" s="2129"/>
      <c r="I18" s="2129"/>
      <c r="J18" s="2127"/>
      <c r="K18" s="697"/>
    </row>
    <row r="19" spans="2:11" ht="34.5" customHeight="1">
      <c r="B19" s="695"/>
      <c r="C19" s="703" t="s">
        <v>952</v>
      </c>
      <c r="D19" s="2130" t="str">
        <f>TEXT(入力シート!C14,"令和e年m月d日")&amp;"　～　"</f>
        <v>令和5年7月2日　～　</v>
      </c>
      <c r="E19" s="2131"/>
      <c r="F19" s="2131"/>
      <c r="G19" s="2132" t="str">
        <f>TEXT(入力シート!C15,"令和e年m月d日")</f>
        <v>令和5年9月27日</v>
      </c>
      <c r="H19" s="2132"/>
      <c r="I19" s="2132"/>
      <c r="J19" s="709"/>
      <c r="K19" s="697"/>
    </row>
    <row r="20" spans="2:11" ht="34.5" customHeight="1">
      <c r="B20" s="695"/>
      <c r="C20" s="704" t="s">
        <v>953</v>
      </c>
      <c r="D20" s="2133" t="s">
        <v>954</v>
      </c>
      <c r="E20" s="2134"/>
      <c r="F20" s="2134"/>
      <c r="G20" s="2134"/>
      <c r="H20" s="2134"/>
      <c r="I20" s="2134"/>
      <c r="J20" s="2135"/>
      <c r="K20" s="697"/>
    </row>
    <row r="21" spans="2:11" s="707" customFormat="1" ht="20.100000000000001" customHeight="1">
      <c r="B21" s="705"/>
      <c r="C21" s="2111" t="s">
        <v>72</v>
      </c>
      <c r="D21" s="2112"/>
      <c r="E21" s="2112"/>
      <c r="F21" s="2112"/>
      <c r="G21" s="2112"/>
      <c r="H21" s="2112"/>
      <c r="I21" s="2112"/>
      <c r="J21" s="2113"/>
      <c r="K21" s="706"/>
    </row>
    <row r="22" spans="2:11" s="707" customFormat="1" ht="20.100000000000001" customHeight="1">
      <c r="B22" s="705"/>
      <c r="C22" s="2114"/>
      <c r="D22" s="2115"/>
      <c r="E22" s="2115"/>
      <c r="F22" s="2115"/>
      <c r="G22" s="2115"/>
      <c r="H22" s="2115"/>
      <c r="I22" s="2115"/>
      <c r="J22" s="2116"/>
      <c r="K22" s="706"/>
    </row>
    <row r="23" spans="2:11" s="707" customFormat="1" ht="15" customHeight="1">
      <c r="B23" s="705"/>
      <c r="C23" s="710"/>
      <c r="D23" s="711"/>
      <c r="E23" s="711"/>
      <c r="F23" s="711"/>
      <c r="G23" s="711"/>
      <c r="H23" s="711"/>
      <c r="I23" s="711"/>
      <c r="J23" s="712"/>
      <c r="K23" s="706"/>
    </row>
    <row r="24" spans="2:11" s="707" customFormat="1" ht="15" customHeight="1">
      <c r="B24" s="705"/>
      <c r="C24" s="713"/>
      <c r="D24" s="714"/>
      <c r="E24" s="714"/>
      <c r="F24" s="714"/>
      <c r="G24" s="714"/>
      <c r="H24" s="714"/>
      <c r="I24" s="714"/>
      <c r="J24" s="715"/>
      <c r="K24" s="706"/>
    </row>
    <row r="25" spans="2:11" s="707" customFormat="1" ht="15" customHeight="1">
      <c r="B25" s="705"/>
      <c r="C25" s="716"/>
      <c r="D25" s="717"/>
      <c r="E25" s="717"/>
      <c r="F25" s="717"/>
      <c r="G25" s="717"/>
      <c r="H25" s="717"/>
      <c r="I25" s="717"/>
      <c r="J25" s="718"/>
      <c r="K25" s="706"/>
    </row>
    <row r="26" spans="2:11" s="707" customFormat="1" ht="15" customHeight="1">
      <c r="B26" s="705"/>
      <c r="C26" s="713"/>
      <c r="D26" s="714"/>
      <c r="E26" s="714"/>
      <c r="F26" s="714"/>
      <c r="G26" s="714"/>
      <c r="H26" s="714"/>
      <c r="I26" s="714"/>
      <c r="J26" s="715"/>
      <c r="K26" s="706"/>
    </row>
    <row r="27" spans="2:11" s="707" customFormat="1" ht="15" customHeight="1">
      <c r="B27" s="705"/>
      <c r="C27" s="716"/>
      <c r="D27" s="717"/>
      <c r="E27" s="717"/>
      <c r="F27" s="717"/>
      <c r="G27" s="717"/>
      <c r="H27" s="717"/>
      <c r="I27" s="717"/>
      <c r="J27" s="718"/>
      <c r="K27" s="706"/>
    </row>
    <row r="28" spans="2:11" s="707" customFormat="1" ht="15" customHeight="1">
      <c r="B28" s="705"/>
      <c r="C28" s="713"/>
      <c r="D28" s="714"/>
      <c r="E28" s="714"/>
      <c r="F28" s="714"/>
      <c r="G28" s="714"/>
      <c r="H28" s="714"/>
      <c r="I28" s="714"/>
      <c r="J28" s="715"/>
      <c r="K28" s="706"/>
    </row>
    <row r="29" spans="2:11" s="707" customFormat="1" ht="15" customHeight="1">
      <c r="B29" s="705"/>
      <c r="C29" s="716"/>
      <c r="D29" s="717"/>
      <c r="E29" s="717"/>
      <c r="F29" s="717"/>
      <c r="G29" s="717"/>
      <c r="H29" s="717"/>
      <c r="I29" s="717"/>
      <c r="J29" s="718"/>
      <c r="K29" s="706"/>
    </row>
    <row r="30" spans="2:11" s="707" customFormat="1" ht="15" customHeight="1">
      <c r="B30" s="705"/>
      <c r="C30" s="713"/>
      <c r="D30" s="714"/>
      <c r="E30" s="714"/>
      <c r="F30" s="714"/>
      <c r="G30" s="714"/>
      <c r="H30" s="714"/>
      <c r="I30" s="714"/>
      <c r="J30" s="715"/>
      <c r="K30" s="706"/>
    </row>
    <row r="31" spans="2:11" s="707" customFormat="1" ht="15" customHeight="1">
      <c r="B31" s="705"/>
      <c r="C31" s="719"/>
      <c r="D31" s="720"/>
      <c r="E31" s="720"/>
      <c r="F31" s="720"/>
      <c r="G31" s="720"/>
      <c r="H31" s="720"/>
      <c r="I31" s="720"/>
      <c r="J31" s="721"/>
      <c r="K31" s="706"/>
    </row>
    <row r="32" spans="2:11" s="707" customFormat="1" ht="15" customHeight="1">
      <c r="B32" s="705"/>
      <c r="C32" s="719"/>
      <c r="D32" s="720"/>
      <c r="E32" s="720"/>
      <c r="F32" s="720"/>
      <c r="G32" s="720"/>
      <c r="H32" s="720"/>
      <c r="I32" s="720"/>
      <c r="J32" s="721"/>
      <c r="K32" s="706"/>
    </row>
    <row r="33" spans="2:11" s="707" customFormat="1" ht="15" customHeight="1">
      <c r="B33" s="705"/>
      <c r="C33" s="716"/>
      <c r="D33" s="717"/>
      <c r="E33" s="717"/>
      <c r="F33" s="717"/>
      <c r="G33" s="717"/>
      <c r="H33" s="717"/>
      <c r="I33" s="717"/>
      <c r="J33" s="718"/>
      <c r="K33" s="706"/>
    </row>
    <row r="34" spans="2:11" s="707" customFormat="1" ht="15" customHeight="1">
      <c r="B34" s="705"/>
      <c r="C34" s="713"/>
      <c r="D34" s="714"/>
      <c r="E34" s="714"/>
      <c r="F34" s="714"/>
      <c r="G34" s="714"/>
      <c r="H34" s="714"/>
      <c r="I34" s="714"/>
      <c r="J34" s="715"/>
      <c r="K34" s="706"/>
    </row>
    <row r="35" spans="2:11" s="707" customFormat="1" ht="15" customHeight="1">
      <c r="B35" s="705"/>
      <c r="C35" s="716"/>
      <c r="D35" s="717"/>
      <c r="E35" s="717"/>
      <c r="F35" s="717"/>
      <c r="G35" s="717"/>
      <c r="H35" s="717"/>
      <c r="I35" s="717"/>
      <c r="J35" s="718"/>
      <c r="K35" s="706"/>
    </row>
    <row r="36" spans="2:11" s="707" customFormat="1" ht="15" customHeight="1">
      <c r="B36" s="705"/>
      <c r="C36" s="713"/>
      <c r="D36" s="714"/>
      <c r="E36" s="714"/>
      <c r="F36" s="714"/>
      <c r="G36" s="714"/>
      <c r="H36" s="714"/>
      <c r="I36" s="714"/>
      <c r="J36" s="715"/>
      <c r="K36" s="706"/>
    </row>
    <row r="37" spans="2:11" s="707" customFormat="1" ht="15" customHeight="1">
      <c r="B37" s="705"/>
      <c r="C37" s="716"/>
      <c r="D37" s="717"/>
      <c r="E37" s="717"/>
      <c r="F37" s="717"/>
      <c r="G37" s="717"/>
      <c r="H37" s="717"/>
      <c r="I37" s="717"/>
      <c r="J37" s="718"/>
      <c r="K37" s="706"/>
    </row>
    <row r="38" spans="2:11" s="707" customFormat="1" ht="15" customHeight="1">
      <c r="B38" s="705"/>
      <c r="C38" s="713"/>
      <c r="D38" s="714"/>
      <c r="E38" s="714"/>
      <c r="F38" s="714"/>
      <c r="G38" s="714"/>
      <c r="H38" s="714"/>
      <c r="I38" s="714"/>
      <c r="J38" s="715"/>
      <c r="K38" s="706"/>
    </row>
    <row r="39" spans="2:11" s="707" customFormat="1" ht="15" customHeight="1">
      <c r="B39" s="705"/>
      <c r="C39" s="716"/>
      <c r="D39" s="717"/>
      <c r="E39" s="717"/>
      <c r="F39" s="717"/>
      <c r="G39" s="717"/>
      <c r="H39" s="717"/>
      <c r="I39" s="717"/>
      <c r="J39" s="718"/>
      <c r="K39" s="706"/>
    </row>
    <row r="40" spans="2:11" s="707" customFormat="1" ht="15" customHeight="1">
      <c r="B40" s="705"/>
      <c r="C40" s="722"/>
      <c r="D40" s="723"/>
      <c r="E40" s="723"/>
      <c r="F40" s="723"/>
      <c r="G40" s="723"/>
      <c r="H40" s="723"/>
      <c r="I40" s="723"/>
      <c r="J40" s="724"/>
      <c r="K40" s="706"/>
    </row>
    <row r="41" spans="2:11">
      <c r="B41" s="708"/>
      <c r="C41" s="699"/>
      <c r="D41" s="699"/>
      <c r="E41" s="699"/>
      <c r="F41" s="699"/>
      <c r="G41" s="699"/>
      <c r="H41" s="699"/>
      <c r="I41" s="699"/>
      <c r="J41" s="699"/>
      <c r="K41" s="702"/>
    </row>
  </sheetData>
  <mergeCells count="18">
    <mergeCell ref="C21:J22"/>
    <mergeCell ref="F8:I8"/>
    <mergeCell ref="F9:I9"/>
    <mergeCell ref="F10:H10"/>
    <mergeCell ref="D15:E16"/>
    <mergeCell ref="G15:J16"/>
    <mergeCell ref="D17:E18"/>
    <mergeCell ref="G17:J18"/>
    <mergeCell ref="D19:F19"/>
    <mergeCell ref="G19:I19"/>
    <mergeCell ref="F17:F18"/>
    <mergeCell ref="D20:J20"/>
    <mergeCell ref="H3:K3"/>
    <mergeCell ref="H4:K4"/>
    <mergeCell ref="C6:E6"/>
    <mergeCell ref="B13:K13"/>
    <mergeCell ref="C15:C16"/>
    <mergeCell ref="F15:F16"/>
  </mergeCells>
  <phoneticPr fontId="13"/>
  <pageMargins left="0.75" right="0.75" top="1" bottom="1" header="0.51200000000000001" footer="0.5120000000000000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55" zoomScaleSheetLayoutView="100" workbookViewId="0">
      <selection activeCell="N6" sqref="N6"/>
    </sheetView>
  </sheetViews>
  <sheetFormatPr defaultRowHeight="13.2"/>
  <sheetData/>
  <phoneticPr fontId="13"/>
  <pageMargins left="0.11811023622047245" right="0" top="0" bottom="0"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55" zoomScaleSheetLayoutView="100" workbookViewId="0"/>
  </sheetViews>
  <sheetFormatPr defaultRowHeight="13.2"/>
  <sheetData/>
  <phoneticPr fontId="13"/>
  <pageMargins left="0.11811023622047245" right="0" top="0" bottom="0"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55" zoomScaleSheetLayoutView="100" workbookViewId="0"/>
  </sheetViews>
  <sheetFormatPr defaultRowHeight="13.2"/>
  <sheetData/>
  <phoneticPr fontId="13"/>
  <pageMargins left="0.11811023622047245" right="0" top="0" bottom="0"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5:Y54"/>
  <sheetViews>
    <sheetView showZeros="0" view="pageBreakPreview" zoomScaleNormal="95" zoomScaleSheetLayoutView="100" workbookViewId="0">
      <selection activeCell="J21" sqref="J21:N21"/>
    </sheetView>
  </sheetViews>
  <sheetFormatPr defaultColWidth="3.21875" defaultRowHeight="13.2"/>
  <cols>
    <col min="1" max="25" width="3.21875" style="61" customWidth="1"/>
    <col min="26" max="16384" width="3.21875" style="61"/>
  </cols>
  <sheetData>
    <row r="5" spans="1:25">
      <c r="A5" s="60"/>
      <c r="B5" s="68"/>
      <c r="C5" s="68"/>
      <c r="D5" s="68"/>
      <c r="E5" s="68"/>
      <c r="F5" s="68"/>
      <c r="G5" s="68"/>
      <c r="H5" s="68"/>
      <c r="I5" s="68"/>
      <c r="J5" s="68"/>
      <c r="K5" s="68"/>
      <c r="L5" s="68"/>
      <c r="M5" s="68"/>
      <c r="N5" s="68"/>
      <c r="O5" s="68"/>
      <c r="P5" s="68"/>
      <c r="Q5" s="68"/>
      <c r="R5" s="68"/>
      <c r="S5" s="68"/>
      <c r="T5" s="68"/>
      <c r="U5" s="68"/>
      <c r="V5" s="68"/>
      <c r="W5" s="68"/>
      <c r="X5" s="68"/>
      <c r="Y5" s="68"/>
    </row>
    <row r="6" spans="1:25">
      <c r="A6" s="60" t="str">
        <f>'提出書類一覧 (ファイル分類）'!H14</f>
        <v>様式－1</v>
      </c>
      <c r="B6" s="68"/>
      <c r="C6" s="68"/>
      <c r="D6" s="68"/>
      <c r="E6" s="68"/>
      <c r="F6" s="68"/>
      <c r="G6" s="68"/>
      <c r="H6" s="68"/>
      <c r="I6" s="68"/>
      <c r="J6" s="68"/>
      <c r="K6" s="68"/>
      <c r="L6" s="68"/>
      <c r="M6" s="68"/>
      <c r="N6" s="68"/>
      <c r="O6" s="68"/>
      <c r="P6" s="68"/>
      <c r="Q6" s="68"/>
      <c r="R6" s="68"/>
      <c r="S6" s="68"/>
      <c r="T6" s="68"/>
      <c r="U6" s="68"/>
      <c r="V6" s="68"/>
      <c r="W6" s="68"/>
      <c r="X6" s="68"/>
      <c r="Y6" s="68"/>
    </row>
    <row r="7" spans="1:25" ht="37.5" customHeight="1">
      <c r="A7" s="1097" t="s">
        <v>132</v>
      </c>
      <c r="B7" s="1098"/>
      <c r="C7" s="1098"/>
      <c r="D7" s="1098"/>
      <c r="E7" s="1098"/>
      <c r="F7" s="1098"/>
      <c r="G7" s="1098"/>
      <c r="H7" s="1098"/>
      <c r="I7" s="1098"/>
      <c r="J7" s="1098"/>
      <c r="K7" s="1098"/>
      <c r="L7" s="1098"/>
      <c r="M7" s="1098"/>
      <c r="N7" s="1098"/>
      <c r="O7" s="1098"/>
      <c r="P7" s="1098"/>
      <c r="Q7" s="1098"/>
      <c r="R7" s="1098"/>
      <c r="S7" s="1098"/>
      <c r="T7" s="1098"/>
      <c r="U7" s="1098"/>
      <c r="V7" s="1098"/>
      <c r="W7" s="1098"/>
      <c r="X7" s="1098"/>
      <c r="Y7" s="1099"/>
    </row>
    <row r="8" spans="1:25" ht="26.1" customHeight="1">
      <c r="A8" s="1100" t="s">
        <v>133</v>
      </c>
      <c r="B8" s="1101"/>
      <c r="C8" s="1101"/>
      <c r="D8" s="1101"/>
      <c r="E8" s="1101"/>
      <c r="F8" s="1101"/>
      <c r="G8" s="1101"/>
      <c r="H8" s="1101"/>
      <c r="I8" s="1101"/>
      <c r="J8" s="1101"/>
      <c r="K8" s="1101"/>
      <c r="L8" s="1101"/>
      <c r="M8" s="1101"/>
      <c r="N8" s="1101"/>
      <c r="O8" s="1101"/>
      <c r="P8" s="1101"/>
      <c r="Q8" s="1101"/>
      <c r="R8" s="1101"/>
      <c r="S8" s="1101"/>
      <c r="T8" s="1101"/>
      <c r="U8" s="1101"/>
      <c r="V8" s="1101"/>
      <c r="W8" s="1101"/>
      <c r="X8" s="1101"/>
      <c r="Y8" s="1102"/>
    </row>
    <row r="9" spans="1:25">
      <c r="A9" s="62"/>
      <c r="B9" s="63"/>
      <c r="C9" s="63"/>
      <c r="D9" s="63"/>
      <c r="E9" s="63"/>
      <c r="F9" s="63"/>
      <c r="G9" s="63"/>
      <c r="H9" s="63"/>
      <c r="I9" s="63"/>
      <c r="J9" s="63"/>
      <c r="K9" s="63"/>
      <c r="L9" s="63"/>
      <c r="M9" s="63"/>
      <c r="N9" s="63"/>
      <c r="O9" s="63"/>
      <c r="P9" s="63"/>
      <c r="Q9" s="60"/>
      <c r="R9" s="60"/>
      <c r="S9" s="60"/>
      <c r="T9" s="60"/>
      <c r="U9" s="60"/>
      <c r="V9" s="60"/>
      <c r="W9" s="60"/>
      <c r="X9" s="60"/>
      <c r="Y9" s="64"/>
    </row>
    <row r="10" spans="1:25">
      <c r="A10" s="62"/>
      <c r="B10" s="63"/>
      <c r="C10" s="63"/>
      <c r="D10" s="63"/>
      <c r="E10" s="63"/>
      <c r="F10" s="63"/>
      <c r="G10" s="63"/>
      <c r="H10" s="63"/>
      <c r="I10" s="63"/>
      <c r="J10" s="63"/>
      <c r="K10" s="63"/>
      <c r="L10" s="63"/>
      <c r="M10" s="63"/>
      <c r="N10" s="63"/>
      <c r="O10" s="60"/>
      <c r="P10" s="60"/>
      <c r="Q10" s="103" t="s">
        <v>122</v>
      </c>
      <c r="R10" s="1103">
        <v>44927</v>
      </c>
      <c r="S10" s="1103"/>
      <c r="T10" s="1103"/>
      <c r="U10" s="1103"/>
      <c r="V10" s="1103"/>
      <c r="W10" s="1103"/>
      <c r="X10" s="1103"/>
      <c r="Y10" s="64"/>
    </row>
    <row r="11" spans="1:25">
      <c r="A11" s="62"/>
      <c r="B11" s="63"/>
      <c r="C11" s="63"/>
      <c r="D11" s="63"/>
      <c r="E11" s="63"/>
      <c r="F11" s="63"/>
      <c r="G11" s="63"/>
      <c r="H11" s="63"/>
      <c r="I11" s="63"/>
      <c r="J11" s="63"/>
      <c r="K11" s="63"/>
      <c r="L11" s="63"/>
      <c r="M11" s="63"/>
      <c r="N11" s="63"/>
      <c r="O11" s="63"/>
      <c r="P11" s="63"/>
      <c r="Q11" s="63"/>
      <c r="R11" s="63"/>
      <c r="S11" s="63"/>
      <c r="T11" s="63"/>
      <c r="U11" s="63"/>
      <c r="V11" s="63"/>
      <c r="W11" s="63"/>
      <c r="X11" s="63"/>
      <c r="Y11" s="64"/>
    </row>
    <row r="12" spans="1:25">
      <c r="A12" s="62"/>
      <c r="B12" s="69" t="s">
        <v>134</v>
      </c>
      <c r="C12" s="70"/>
      <c r="D12" s="70"/>
      <c r="E12" s="70"/>
      <c r="F12" s="114"/>
      <c r="G12" s="114"/>
      <c r="H12" s="71"/>
      <c r="I12" s="63"/>
      <c r="J12" s="63"/>
      <c r="K12" s="63"/>
      <c r="L12" s="63"/>
      <c r="M12" s="63"/>
      <c r="N12" s="63"/>
      <c r="O12" s="63"/>
      <c r="P12" s="63"/>
      <c r="Q12" s="63"/>
      <c r="R12" s="63"/>
      <c r="S12" s="63"/>
      <c r="T12" s="63"/>
      <c r="U12" s="63"/>
      <c r="V12" s="63"/>
      <c r="W12" s="63"/>
      <c r="X12" s="63"/>
      <c r="Y12" s="64"/>
    </row>
    <row r="13" spans="1:25">
      <c r="A13" s="62"/>
      <c r="B13" s="63"/>
      <c r="C13" s="63"/>
      <c r="D13" s="63"/>
      <c r="E13" s="63"/>
      <c r="F13" s="63"/>
      <c r="G13" s="63"/>
      <c r="H13" s="63"/>
      <c r="I13" s="63"/>
      <c r="J13" s="63"/>
      <c r="K13" s="63"/>
      <c r="L13" s="63"/>
      <c r="M13" s="63"/>
      <c r="N13" s="63"/>
      <c r="O13" s="63"/>
      <c r="P13" s="63"/>
      <c r="Q13" s="63"/>
      <c r="R13" s="63"/>
      <c r="S13" s="63"/>
      <c r="T13" s="63"/>
      <c r="U13" s="63"/>
      <c r="V13" s="63"/>
      <c r="W13" s="63"/>
      <c r="X13" s="63"/>
      <c r="Y13" s="64"/>
    </row>
    <row r="14" spans="1:25" ht="13.5" customHeight="1">
      <c r="A14" s="62"/>
      <c r="B14" s="106"/>
      <c r="C14" s="106"/>
      <c r="D14" s="178" t="str">
        <f>入力シート!C4</f>
        <v>街第〇〇号</v>
      </c>
      <c r="E14" s="178"/>
      <c r="F14" s="178"/>
      <c r="G14" s="178"/>
      <c r="H14" s="178"/>
      <c r="I14" s="178"/>
      <c r="J14" s="178"/>
      <c r="K14" s="178"/>
      <c r="L14" s="178"/>
      <c r="M14" s="178"/>
      <c r="N14" s="63"/>
      <c r="O14" s="63"/>
      <c r="P14" s="63"/>
      <c r="Q14" s="63"/>
      <c r="R14" s="63"/>
      <c r="S14" s="1104" t="str">
        <f>入力シート!C26</f>
        <v>(株）久留米〇〇</v>
      </c>
      <c r="T14" s="1105"/>
      <c r="U14" s="1105"/>
      <c r="V14" s="1105"/>
      <c r="W14" s="1105"/>
      <c r="X14" s="1105"/>
      <c r="Y14" s="1106"/>
    </row>
    <row r="15" spans="1:25" ht="13.5" customHeight="1">
      <c r="A15" s="62"/>
      <c r="B15" s="1108" t="s">
        <v>123</v>
      </c>
      <c r="C15" s="1108"/>
      <c r="D15" s="1110" t="str">
        <f>入力シート!C10</f>
        <v>△△△町▲▲▲工事</v>
      </c>
      <c r="E15" s="1111"/>
      <c r="F15" s="1111"/>
      <c r="G15" s="1111"/>
      <c r="H15" s="1111"/>
      <c r="I15" s="1111"/>
      <c r="J15" s="1111"/>
      <c r="K15" s="1111"/>
      <c r="L15" s="1111"/>
      <c r="M15" s="1111"/>
      <c r="N15" s="1113" t="s">
        <v>135</v>
      </c>
      <c r="O15" s="1113"/>
      <c r="P15" s="1113"/>
      <c r="Q15" s="1113"/>
      <c r="R15" s="1113"/>
      <c r="S15" s="1105"/>
      <c r="T15" s="1105"/>
      <c r="U15" s="1105"/>
      <c r="V15" s="1105"/>
      <c r="W15" s="1105"/>
      <c r="X15" s="1105"/>
      <c r="Y15" s="1106"/>
    </row>
    <row r="16" spans="1:25">
      <c r="A16" s="62"/>
      <c r="B16" s="1109"/>
      <c r="C16" s="1109"/>
      <c r="D16" s="1112"/>
      <c r="E16" s="1112"/>
      <c r="F16" s="1112"/>
      <c r="G16" s="1112"/>
      <c r="H16" s="1112"/>
      <c r="I16" s="1112"/>
      <c r="J16" s="1112"/>
      <c r="K16" s="1112"/>
      <c r="L16" s="1112"/>
      <c r="M16" s="1112"/>
      <c r="N16" s="1107" t="s">
        <v>136</v>
      </c>
      <c r="O16" s="1107"/>
      <c r="P16" s="1107"/>
      <c r="Q16" s="1107"/>
      <c r="R16" s="1107"/>
      <c r="S16" s="1114" t="str">
        <f>入力シート!C16</f>
        <v>久留米次郎</v>
      </c>
      <c r="T16" s="1114"/>
      <c r="U16" s="1114"/>
      <c r="V16" s="1114"/>
      <c r="W16" s="1114"/>
      <c r="X16" s="1115"/>
      <c r="Y16" s="1116"/>
    </row>
    <row r="17" spans="1:25">
      <c r="A17" s="62"/>
      <c r="B17" s="63"/>
      <c r="C17" s="63"/>
      <c r="D17" s="63"/>
      <c r="E17" s="63"/>
      <c r="F17" s="63"/>
      <c r="G17" s="63"/>
      <c r="H17" s="63"/>
      <c r="I17" s="63"/>
      <c r="J17" s="63"/>
      <c r="K17" s="63"/>
      <c r="L17" s="63"/>
      <c r="M17" s="63"/>
      <c r="N17" s="63"/>
      <c r="O17" s="63"/>
      <c r="P17" s="63"/>
      <c r="Q17" s="63"/>
      <c r="R17" s="63"/>
      <c r="S17" s="63"/>
      <c r="T17" s="63"/>
      <c r="U17" s="63"/>
      <c r="V17" s="63"/>
      <c r="W17" s="63"/>
      <c r="X17" s="63"/>
      <c r="Y17" s="64"/>
    </row>
    <row r="18" spans="1:25" ht="15.9" customHeight="1">
      <c r="A18" s="62"/>
      <c r="B18" s="1096" t="s">
        <v>137</v>
      </c>
      <c r="C18" s="1096"/>
      <c r="D18" s="1096"/>
      <c r="E18" s="1096"/>
      <c r="F18" s="1096" t="s">
        <v>138</v>
      </c>
      <c r="G18" s="1096"/>
      <c r="H18" s="1096"/>
      <c r="I18" s="1096"/>
      <c r="J18" s="1096" t="s">
        <v>139</v>
      </c>
      <c r="K18" s="1096"/>
      <c r="L18" s="1096"/>
      <c r="M18" s="1096"/>
      <c r="N18" s="1096"/>
      <c r="O18" s="1096" t="s">
        <v>140</v>
      </c>
      <c r="P18" s="1096"/>
      <c r="Q18" s="1096"/>
      <c r="R18" s="1096"/>
      <c r="S18" s="1096"/>
      <c r="T18" s="1096" t="s">
        <v>141</v>
      </c>
      <c r="U18" s="1096"/>
      <c r="V18" s="1096"/>
      <c r="W18" s="1096"/>
      <c r="X18" s="1096"/>
      <c r="Y18" s="64"/>
    </row>
    <row r="19" spans="1:25" ht="15.9" customHeight="1">
      <c r="A19" s="62"/>
      <c r="B19" s="1093"/>
      <c r="C19" s="1093"/>
      <c r="D19" s="1093"/>
      <c r="E19" s="1093"/>
      <c r="F19" s="1093"/>
      <c r="G19" s="1093"/>
      <c r="H19" s="1093"/>
      <c r="I19" s="1093"/>
      <c r="J19" s="1093"/>
      <c r="K19" s="1093"/>
      <c r="L19" s="1093"/>
      <c r="M19" s="1093"/>
      <c r="N19" s="1093"/>
      <c r="O19" s="1094"/>
      <c r="P19" s="1094"/>
      <c r="Q19" s="1094"/>
      <c r="R19" s="1094"/>
      <c r="S19" s="1094"/>
      <c r="T19" s="1095"/>
      <c r="U19" s="1095"/>
      <c r="V19" s="1095"/>
      <c r="W19" s="1095"/>
      <c r="X19" s="1095"/>
      <c r="Y19" s="64"/>
    </row>
    <row r="20" spans="1:25" ht="15.9" customHeight="1">
      <c r="A20" s="62"/>
      <c r="B20" s="1093"/>
      <c r="C20" s="1093"/>
      <c r="D20" s="1093"/>
      <c r="E20" s="1093"/>
      <c r="F20" s="1093"/>
      <c r="G20" s="1093"/>
      <c r="H20" s="1093"/>
      <c r="I20" s="1093"/>
      <c r="J20" s="1093"/>
      <c r="K20" s="1093"/>
      <c r="L20" s="1093"/>
      <c r="M20" s="1093"/>
      <c r="N20" s="1093"/>
      <c r="O20" s="1094"/>
      <c r="P20" s="1094"/>
      <c r="Q20" s="1094"/>
      <c r="R20" s="1094"/>
      <c r="S20" s="1094"/>
      <c r="T20" s="1095"/>
      <c r="U20" s="1095"/>
      <c r="V20" s="1095"/>
      <c r="W20" s="1095"/>
      <c r="X20" s="1095"/>
      <c r="Y20" s="64"/>
    </row>
    <row r="21" spans="1:25" ht="15.9" customHeight="1">
      <c r="A21" s="62"/>
      <c r="B21" s="1093"/>
      <c r="C21" s="1093"/>
      <c r="D21" s="1093"/>
      <c r="E21" s="1093"/>
      <c r="F21" s="1093"/>
      <c r="G21" s="1093"/>
      <c r="H21" s="1093"/>
      <c r="I21" s="1093"/>
      <c r="J21" s="1093"/>
      <c r="K21" s="1093"/>
      <c r="L21" s="1093"/>
      <c r="M21" s="1093"/>
      <c r="N21" s="1093"/>
      <c r="O21" s="1094"/>
      <c r="P21" s="1094"/>
      <c r="Q21" s="1094"/>
      <c r="R21" s="1094"/>
      <c r="S21" s="1094"/>
      <c r="T21" s="1095"/>
      <c r="U21" s="1095"/>
      <c r="V21" s="1095"/>
      <c r="W21" s="1095"/>
      <c r="X21" s="1095"/>
      <c r="Y21" s="64"/>
    </row>
    <row r="22" spans="1:25" ht="15.9" customHeight="1">
      <c r="A22" s="62"/>
      <c r="B22" s="1093"/>
      <c r="C22" s="1093"/>
      <c r="D22" s="1093"/>
      <c r="E22" s="1093"/>
      <c r="F22" s="1093"/>
      <c r="G22" s="1093"/>
      <c r="H22" s="1093"/>
      <c r="I22" s="1093"/>
      <c r="J22" s="1093"/>
      <c r="K22" s="1093"/>
      <c r="L22" s="1093"/>
      <c r="M22" s="1093"/>
      <c r="N22" s="1093"/>
      <c r="O22" s="1094"/>
      <c r="P22" s="1094"/>
      <c r="Q22" s="1094"/>
      <c r="R22" s="1094"/>
      <c r="S22" s="1094"/>
      <c r="T22" s="1095"/>
      <c r="U22" s="1095"/>
      <c r="V22" s="1095"/>
      <c r="W22" s="1095"/>
      <c r="X22" s="1095"/>
      <c r="Y22" s="64"/>
    </row>
    <row r="23" spans="1:25" ht="15.9" customHeight="1">
      <c r="A23" s="62"/>
      <c r="B23" s="1093"/>
      <c r="C23" s="1093"/>
      <c r="D23" s="1093"/>
      <c r="E23" s="1093"/>
      <c r="F23" s="1093"/>
      <c r="G23" s="1093"/>
      <c r="H23" s="1093"/>
      <c r="I23" s="1093"/>
      <c r="J23" s="1093"/>
      <c r="K23" s="1093"/>
      <c r="L23" s="1093"/>
      <c r="M23" s="1093"/>
      <c r="N23" s="1093"/>
      <c r="O23" s="1094"/>
      <c r="P23" s="1094"/>
      <c r="Q23" s="1094"/>
      <c r="R23" s="1094"/>
      <c r="S23" s="1094"/>
      <c r="T23" s="1095"/>
      <c r="U23" s="1095"/>
      <c r="V23" s="1095"/>
      <c r="W23" s="1095"/>
      <c r="X23" s="1095"/>
      <c r="Y23" s="64"/>
    </row>
    <row r="24" spans="1:25" ht="15.9" customHeight="1">
      <c r="A24" s="62"/>
      <c r="B24" s="1093"/>
      <c r="C24" s="1093"/>
      <c r="D24" s="1093"/>
      <c r="E24" s="1093"/>
      <c r="F24" s="1093"/>
      <c r="G24" s="1093"/>
      <c r="H24" s="1093"/>
      <c r="I24" s="1093"/>
      <c r="J24" s="1093"/>
      <c r="K24" s="1093"/>
      <c r="L24" s="1093"/>
      <c r="M24" s="1093"/>
      <c r="N24" s="1093"/>
      <c r="O24" s="1094"/>
      <c r="P24" s="1094"/>
      <c r="Q24" s="1094"/>
      <c r="R24" s="1094"/>
      <c r="S24" s="1094"/>
      <c r="T24" s="1095"/>
      <c r="U24" s="1095"/>
      <c r="V24" s="1095"/>
      <c r="W24" s="1095"/>
      <c r="X24" s="1095"/>
      <c r="Y24" s="64"/>
    </row>
    <row r="25" spans="1:25" ht="15.9" customHeight="1">
      <c r="A25" s="62"/>
      <c r="B25" s="1093"/>
      <c r="C25" s="1093"/>
      <c r="D25" s="1093"/>
      <c r="E25" s="1093"/>
      <c r="F25" s="1093"/>
      <c r="G25" s="1093"/>
      <c r="H25" s="1093"/>
      <c r="I25" s="1093"/>
      <c r="J25" s="1093"/>
      <c r="K25" s="1093"/>
      <c r="L25" s="1093"/>
      <c r="M25" s="1093"/>
      <c r="N25" s="1093"/>
      <c r="O25" s="1094"/>
      <c r="P25" s="1094"/>
      <c r="Q25" s="1094"/>
      <c r="R25" s="1094"/>
      <c r="S25" s="1094"/>
      <c r="T25" s="1095"/>
      <c r="U25" s="1095"/>
      <c r="V25" s="1095"/>
      <c r="W25" s="1095"/>
      <c r="X25" s="1095"/>
      <c r="Y25" s="64"/>
    </row>
    <row r="26" spans="1:25" ht="15.9" customHeight="1">
      <c r="A26" s="62"/>
      <c r="B26" s="1093"/>
      <c r="C26" s="1093"/>
      <c r="D26" s="1093"/>
      <c r="E26" s="1093"/>
      <c r="F26" s="1093"/>
      <c r="G26" s="1093"/>
      <c r="H26" s="1093"/>
      <c r="I26" s="1093"/>
      <c r="J26" s="1093"/>
      <c r="K26" s="1093"/>
      <c r="L26" s="1093"/>
      <c r="M26" s="1093"/>
      <c r="N26" s="1093"/>
      <c r="O26" s="1094"/>
      <c r="P26" s="1094"/>
      <c r="Q26" s="1094"/>
      <c r="R26" s="1094"/>
      <c r="S26" s="1094"/>
      <c r="T26" s="1095"/>
      <c r="U26" s="1095"/>
      <c r="V26" s="1095"/>
      <c r="W26" s="1095"/>
      <c r="X26" s="1095"/>
      <c r="Y26" s="64"/>
    </row>
    <row r="27" spans="1:25">
      <c r="A27" s="62"/>
      <c r="B27" s="63"/>
      <c r="C27" s="63"/>
      <c r="D27" s="63"/>
      <c r="E27" s="63"/>
      <c r="F27" s="63"/>
      <c r="G27" s="63"/>
      <c r="H27" s="63"/>
      <c r="I27" s="63"/>
      <c r="J27" s="63"/>
      <c r="K27" s="63"/>
      <c r="L27" s="63"/>
      <c r="M27" s="63"/>
      <c r="N27" s="63"/>
      <c r="O27" s="63"/>
      <c r="P27" s="63"/>
      <c r="Q27" s="63"/>
      <c r="R27" s="63"/>
      <c r="S27" s="63"/>
      <c r="T27" s="63"/>
      <c r="U27" s="63"/>
      <c r="V27" s="63"/>
      <c r="W27" s="63"/>
      <c r="X27" s="63"/>
      <c r="Y27" s="64"/>
    </row>
    <row r="28" spans="1:25">
      <c r="A28" s="72"/>
      <c r="B28" s="73"/>
      <c r="C28" s="73"/>
      <c r="D28" s="73"/>
      <c r="E28" s="73"/>
      <c r="F28" s="73"/>
      <c r="G28" s="73"/>
      <c r="H28" s="73"/>
      <c r="I28" s="73"/>
      <c r="J28" s="73"/>
      <c r="K28" s="73"/>
      <c r="L28" s="73"/>
      <c r="M28" s="73"/>
      <c r="N28" s="73"/>
      <c r="O28" s="73"/>
      <c r="P28" s="73"/>
      <c r="Q28" s="73"/>
      <c r="R28" s="73"/>
      <c r="S28" s="73"/>
      <c r="T28" s="73"/>
      <c r="U28" s="73"/>
      <c r="V28" s="73"/>
      <c r="W28" s="73"/>
      <c r="X28" s="73"/>
      <c r="Y28" s="74"/>
    </row>
    <row r="29" spans="1:25">
      <c r="A29" s="62"/>
      <c r="B29" s="63"/>
      <c r="C29" s="63"/>
      <c r="D29" s="63"/>
      <c r="E29" s="63"/>
      <c r="F29" s="63"/>
      <c r="G29" s="63"/>
      <c r="H29" s="63"/>
      <c r="I29" s="63"/>
      <c r="J29" s="63"/>
      <c r="K29" s="63"/>
      <c r="L29" s="63"/>
      <c r="M29" s="63"/>
      <c r="N29" s="63"/>
      <c r="O29" s="103"/>
      <c r="P29" s="114"/>
      <c r="Q29" s="103" t="s">
        <v>122</v>
      </c>
      <c r="R29" s="1118" t="s">
        <v>285</v>
      </c>
      <c r="S29" s="1118"/>
      <c r="T29" s="1118"/>
      <c r="U29" s="1118"/>
      <c r="V29" s="1118"/>
      <c r="W29" s="1118"/>
      <c r="X29" s="1118"/>
      <c r="Y29" s="64"/>
    </row>
    <row r="30" spans="1:25">
      <c r="A30" s="75"/>
      <c r="B30" s="69"/>
      <c r="C30" s="69"/>
      <c r="D30" s="69"/>
      <c r="E30" s="69"/>
      <c r="F30" s="69"/>
      <c r="G30" s="69"/>
      <c r="H30" s="69"/>
      <c r="I30" s="69"/>
      <c r="J30" s="69"/>
      <c r="K30" s="69"/>
      <c r="L30" s="69"/>
      <c r="M30" s="69"/>
      <c r="N30" s="69"/>
      <c r="O30" s="69"/>
      <c r="P30" s="69"/>
      <c r="Q30" s="69"/>
      <c r="R30" s="69"/>
      <c r="S30" s="69"/>
      <c r="T30" s="69"/>
      <c r="U30" s="69"/>
      <c r="V30" s="69"/>
      <c r="W30" s="69"/>
      <c r="X30" s="69"/>
      <c r="Y30" s="76"/>
    </row>
    <row r="31" spans="1:25" ht="26.1" customHeight="1">
      <c r="A31" s="1119" t="s">
        <v>142</v>
      </c>
      <c r="B31" s="1120"/>
      <c r="C31" s="1120"/>
      <c r="D31" s="1120"/>
      <c r="E31" s="1120"/>
      <c r="F31" s="1120"/>
      <c r="G31" s="1120"/>
      <c r="H31" s="1120"/>
      <c r="I31" s="1120"/>
      <c r="J31" s="1120"/>
      <c r="K31" s="1120"/>
      <c r="L31" s="1120"/>
      <c r="M31" s="1120"/>
      <c r="N31" s="1120"/>
      <c r="O31" s="1120"/>
      <c r="P31" s="1120"/>
      <c r="Q31" s="1120"/>
      <c r="R31" s="1120"/>
      <c r="S31" s="1120"/>
      <c r="T31" s="1120"/>
      <c r="U31" s="1120"/>
      <c r="V31" s="1120"/>
      <c r="W31" s="1120"/>
      <c r="X31" s="1120"/>
      <c r="Y31" s="1121"/>
    </row>
    <row r="32" spans="1:25">
      <c r="A32" s="75"/>
      <c r="B32" s="69"/>
      <c r="C32" s="69"/>
      <c r="D32" s="69"/>
      <c r="E32" s="69"/>
      <c r="F32" s="69"/>
      <c r="G32" s="69"/>
      <c r="H32" s="69"/>
      <c r="I32" s="69"/>
      <c r="J32" s="69"/>
      <c r="K32" s="69"/>
      <c r="L32" s="69"/>
      <c r="M32" s="69"/>
      <c r="N32" s="69"/>
      <c r="O32" s="69"/>
      <c r="P32" s="69"/>
      <c r="Q32" s="69"/>
      <c r="R32" s="69"/>
      <c r="S32" s="69"/>
      <c r="T32" s="69"/>
      <c r="U32" s="69"/>
      <c r="V32" s="69"/>
      <c r="W32" s="69"/>
      <c r="X32" s="69"/>
      <c r="Y32" s="76"/>
    </row>
    <row r="33" spans="1:25">
      <c r="A33" s="100"/>
      <c r="B33" s="107" t="s">
        <v>182</v>
      </c>
      <c r="C33" s="101"/>
      <c r="D33" s="101"/>
      <c r="E33" s="101"/>
      <c r="F33" s="101"/>
      <c r="G33" s="101"/>
      <c r="H33" s="101"/>
      <c r="I33" s="101"/>
      <c r="J33" s="101"/>
      <c r="K33" s="101"/>
      <c r="L33" s="101"/>
      <c r="M33" s="101"/>
      <c r="N33" s="101"/>
      <c r="O33" s="101"/>
      <c r="P33" s="101"/>
      <c r="Q33" s="101"/>
      <c r="R33" s="101"/>
      <c r="S33" s="101"/>
      <c r="T33" s="101"/>
      <c r="U33" s="101"/>
      <c r="V33" s="101"/>
      <c r="W33" s="101"/>
      <c r="X33" s="101"/>
      <c r="Y33" s="102"/>
    </row>
    <row r="34" spans="1:25">
      <c r="A34" s="62"/>
      <c r="B34" s="63"/>
      <c r="C34" s="63"/>
      <c r="D34" s="63"/>
      <c r="E34" s="63"/>
      <c r="F34" s="63"/>
      <c r="G34" s="63"/>
      <c r="H34" s="63"/>
      <c r="I34" s="63"/>
      <c r="J34" s="63"/>
      <c r="K34" s="63"/>
      <c r="L34" s="63"/>
      <c r="M34" s="63"/>
      <c r="N34" s="63"/>
      <c r="O34" s="63"/>
      <c r="P34" s="114"/>
      <c r="Q34" s="114"/>
      <c r="R34" s="114"/>
      <c r="S34" s="103" t="s">
        <v>143</v>
      </c>
      <c r="T34" s="1117" t="str">
        <f>入力シート!C8</f>
        <v>久留米太郎</v>
      </c>
      <c r="U34" s="1117"/>
      <c r="V34" s="1117"/>
      <c r="W34" s="1117"/>
      <c r="X34" s="1117"/>
      <c r="Y34" s="64"/>
    </row>
    <row r="35" spans="1:25">
      <c r="A35" s="62"/>
      <c r="B35" s="63"/>
      <c r="C35" s="63"/>
      <c r="D35" s="63"/>
      <c r="E35" s="63"/>
      <c r="F35" s="63"/>
      <c r="G35" s="63"/>
      <c r="H35" s="63"/>
      <c r="I35" s="63"/>
      <c r="J35" s="63"/>
      <c r="K35" s="63"/>
      <c r="L35" s="63"/>
      <c r="M35" s="63"/>
      <c r="N35" s="63"/>
      <c r="O35" s="63"/>
      <c r="P35" s="63"/>
      <c r="Q35" s="63"/>
      <c r="R35" s="63"/>
      <c r="S35" s="63"/>
      <c r="T35" s="63"/>
      <c r="U35" s="63"/>
      <c r="V35" s="63"/>
      <c r="W35" s="63"/>
      <c r="X35" s="63"/>
      <c r="Y35" s="64"/>
    </row>
    <row r="36" spans="1:25" ht="15.9" customHeight="1">
      <c r="A36" s="62"/>
      <c r="B36" s="1096" t="s">
        <v>144</v>
      </c>
      <c r="C36" s="1096"/>
      <c r="D36" s="1096"/>
      <c r="E36" s="1096"/>
      <c r="F36" s="1096" t="s">
        <v>145</v>
      </c>
      <c r="G36" s="1096"/>
      <c r="H36" s="1096"/>
      <c r="I36" s="1096"/>
      <c r="J36" s="1096" t="s">
        <v>139</v>
      </c>
      <c r="K36" s="1096"/>
      <c r="L36" s="1096"/>
      <c r="M36" s="1096"/>
      <c r="N36" s="1096"/>
      <c r="O36" s="1096" t="s">
        <v>146</v>
      </c>
      <c r="P36" s="1096"/>
      <c r="Q36" s="1096"/>
      <c r="R36" s="1096"/>
      <c r="S36" s="1096"/>
      <c r="T36" s="1096" t="s">
        <v>147</v>
      </c>
      <c r="U36" s="1096"/>
      <c r="V36" s="1096"/>
      <c r="W36" s="1096"/>
      <c r="X36" s="1096"/>
      <c r="Y36" s="64"/>
    </row>
    <row r="37" spans="1:25" ht="15.9" customHeight="1">
      <c r="A37" s="62"/>
      <c r="B37" s="1123">
        <f>B19</f>
        <v>0</v>
      </c>
      <c r="C37" s="1123"/>
      <c r="D37" s="1123"/>
      <c r="E37" s="1123"/>
      <c r="F37" s="1123">
        <f>F19</f>
        <v>0</v>
      </c>
      <c r="G37" s="1123"/>
      <c r="H37" s="1123"/>
      <c r="I37" s="1123"/>
      <c r="J37" s="1123">
        <f>J19</f>
        <v>0</v>
      </c>
      <c r="K37" s="1123"/>
      <c r="L37" s="1123"/>
      <c r="M37" s="1123"/>
      <c r="N37" s="1123"/>
      <c r="O37" s="1122"/>
      <c r="P37" s="1122"/>
      <c r="Q37" s="1122"/>
      <c r="R37" s="1122"/>
      <c r="S37" s="1122"/>
      <c r="T37" s="1122"/>
      <c r="U37" s="1122"/>
      <c r="V37" s="1122"/>
      <c r="W37" s="1122"/>
      <c r="X37" s="1122"/>
      <c r="Y37" s="64"/>
    </row>
    <row r="38" spans="1:25" ht="15.9" customHeight="1">
      <c r="A38" s="62"/>
      <c r="B38" s="1123">
        <f t="shared" ref="B38:B44" si="0">B20</f>
        <v>0</v>
      </c>
      <c r="C38" s="1123"/>
      <c r="D38" s="1123"/>
      <c r="E38" s="1123"/>
      <c r="F38" s="1123">
        <f t="shared" ref="F38:F44" si="1">F20</f>
        <v>0</v>
      </c>
      <c r="G38" s="1123"/>
      <c r="H38" s="1123"/>
      <c r="I38" s="1123"/>
      <c r="J38" s="1123">
        <f t="shared" ref="J38:J44" si="2">J20</f>
        <v>0</v>
      </c>
      <c r="K38" s="1123"/>
      <c r="L38" s="1123"/>
      <c r="M38" s="1123"/>
      <c r="N38" s="1123"/>
      <c r="O38" s="1122"/>
      <c r="P38" s="1122"/>
      <c r="Q38" s="1122"/>
      <c r="R38" s="1122"/>
      <c r="S38" s="1122"/>
      <c r="T38" s="1122"/>
      <c r="U38" s="1122"/>
      <c r="V38" s="1122"/>
      <c r="W38" s="1122"/>
      <c r="X38" s="1122"/>
      <c r="Y38" s="64"/>
    </row>
    <row r="39" spans="1:25" ht="15.9" customHeight="1">
      <c r="A39" s="62"/>
      <c r="B39" s="1123">
        <f t="shared" si="0"/>
        <v>0</v>
      </c>
      <c r="C39" s="1123"/>
      <c r="D39" s="1123"/>
      <c r="E39" s="1123"/>
      <c r="F39" s="1123">
        <f t="shared" si="1"/>
        <v>0</v>
      </c>
      <c r="G39" s="1123"/>
      <c r="H39" s="1123"/>
      <c r="I39" s="1123"/>
      <c r="J39" s="1123">
        <f t="shared" si="2"/>
        <v>0</v>
      </c>
      <c r="K39" s="1123"/>
      <c r="L39" s="1123"/>
      <c r="M39" s="1123"/>
      <c r="N39" s="1123"/>
      <c r="O39" s="1122"/>
      <c r="P39" s="1122"/>
      <c r="Q39" s="1122"/>
      <c r="R39" s="1122"/>
      <c r="S39" s="1122"/>
      <c r="T39" s="1122"/>
      <c r="U39" s="1122"/>
      <c r="V39" s="1122"/>
      <c r="W39" s="1122"/>
      <c r="X39" s="1122"/>
      <c r="Y39" s="64"/>
    </row>
    <row r="40" spans="1:25" ht="15.9" customHeight="1">
      <c r="A40" s="62"/>
      <c r="B40" s="1123">
        <f t="shared" si="0"/>
        <v>0</v>
      </c>
      <c r="C40" s="1123"/>
      <c r="D40" s="1123"/>
      <c r="E40" s="1123"/>
      <c r="F40" s="1123">
        <f t="shared" si="1"/>
        <v>0</v>
      </c>
      <c r="G40" s="1123"/>
      <c r="H40" s="1123"/>
      <c r="I40" s="1123"/>
      <c r="J40" s="1123">
        <f t="shared" si="2"/>
        <v>0</v>
      </c>
      <c r="K40" s="1123"/>
      <c r="L40" s="1123"/>
      <c r="M40" s="1123"/>
      <c r="N40" s="1123"/>
      <c r="O40" s="1122"/>
      <c r="P40" s="1122"/>
      <c r="Q40" s="1122"/>
      <c r="R40" s="1122"/>
      <c r="S40" s="1122"/>
      <c r="T40" s="1122"/>
      <c r="U40" s="1122"/>
      <c r="V40" s="1122"/>
      <c r="W40" s="1122"/>
      <c r="X40" s="1122"/>
      <c r="Y40" s="64"/>
    </row>
    <row r="41" spans="1:25" ht="15.9" customHeight="1">
      <c r="A41" s="62"/>
      <c r="B41" s="1123">
        <f t="shared" si="0"/>
        <v>0</v>
      </c>
      <c r="C41" s="1123"/>
      <c r="D41" s="1123"/>
      <c r="E41" s="1123"/>
      <c r="F41" s="1123">
        <f t="shared" si="1"/>
        <v>0</v>
      </c>
      <c r="G41" s="1123"/>
      <c r="H41" s="1123"/>
      <c r="I41" s="1123"/>
      <c r="J41" s="1123">
        <f t="shared" si="2"/>
        <v>0</v>
      </c>
      <c r="K41" s="1123"/>
      <c r="L41" s="1123"/>
      <c r="M41" s="1123"/>
      <c r="N41" s="1123"/>
      <c r="O41" s="1122"/>
      <c r="P41" s="1122"/>
      <c r="Q41" s="1122"/>
      <c r="R41" s="1122"/>
      <c r="S41" s="1122"/>
      <c r="T41" s="1122"/>
      <c r="U41" s="1122"/>
      <c r="V41" s="1122"/>
      <c r="W41" s="1122"/>
      <c r="X41" s="1122"/>
      <c r="Y41" s="64"/>
    </row>
    <row r="42" spans="1:25" ht="15.9" customHeight="1">
      <c r="A42" s="62"/>
      <c r="B42" s="1123">
        <f t="shared" si="0"/>
        <v>0</v>
      </c>
      <c r="C42" s="1123"/>
      <c r="D42" s="1123"/>
      <c r="E42" s="1123"/>
      <c r="F42" s="1123">
        <f t="shared" si="1"/>
        <v>0</v>
      </c>
      <c r="G42" s="1123"/>
      <c r="H42" s="1123"/>
      <c r="I42" s="1123"/>
      <c r="J42" s="1123">
        <f t="shared" si="2"/>
        <v>0</v>
      </c>
      <c r="K42" s="1123"/>
      <c r="L42" s="1123"/>
      <c r="M42" s="1123"/>
      <c r="N42" s="1123"/>
      <c r="O42" s="1122"/>
      <c r="P42" s="1122"/>
      <c r="Q42" s="1122"/>
      <c r="R42" s="1122"/>
      <c r="S42" s="1122"/>
      <c r="T42" s="1122"/>
      <c r="U42" s="1122"/>
      <c r="V42" s="1122"/>
      <c r="W42" s="1122"/>
      <c r="X42" s="1122"/>
      <c r="Y42" s="64"/>
    </row>
    <row r="43" spans="1:25" ht="15.9" customHeight="1">
      <c r="A43" s="62"/>
      <c r="B43" s="1123">
        <f t="shared" si="0"/>
        <v>0</v>
      </c>
      <c r="C43" s="1123"/>
      <c r="D43" s="1123"/>
      <c r="E43" s="1123"/>
      <c r="F43" s="1123">
        <f t="shared" si="1"/>
        <v>0</v>
      </c>
      <c r="G43" s="1123"/>
      <c r="H43" s="1123"/>
      <c r="I43" s="1123"/>
      <c r="J43" s="1123">
        <f t="shared" si="2"/>
        <v>0</v>
      </c>
      <c r="K43" s="1123"/>
      <c r="L43" s="1123"/>
      <c r="M43" s="1123"/>
      <c r="N43" s="1123"/>
      <c r="O43" s="1122"/>
      <c r="P43" s="1122"/>
      <c r="Q43" s="1122"/>
      <c r="R43" s="1122"/>
      <c r="S43" s="1122"/>
      <c r="T43" s="1122"/>
      <c r="U43" s="1122"/>
      <c r="V43" s="1122"/>
      <c r="W43" s="1122"/>
      <c r="X43" s="1122"/>
      <c r="Y43" s="64"/>
    </row>
    <row r="44" spans="1:25" ht="15.9" customHeight="1">
      <c r="A44" s="62"/>
      <c r="B44" s="1123">
        <f t="shared" si="0"/>
        <v>0</v>
      </c>
      <c r="C44" s="1123"/>
      <c r="D44" s="1123"/>
      <c r="E44" s="1123"/>
      <c r="F44" s="1123">
        <f t="shared" si="1"/>
        <v>0</v>
      </c>
      <c r="G44" s="1123"/>
      <c r="H44" s="1123"/>
      <c r="I44" s="1123"/>
      <c r="J44" s="1123">
        <f t="shared" si="2"/>
        <v>0</v>
      </c>
      <c r="K44" s="1123"/>
      <c r="L44" s="1123"/>
      <c r="M44" s="1123"/>
      <c r="N44" s="1123"/>
      <c r="O44" s="1122"/>
      <c r="P44" s="1122"/>
      <c r="Q44" s="1122"/>
      <c r="R44" s="1122"/>
      <c r="S44" s="1122"/>
      <c r="T44" s="1122"/>
      <c r="U44" s="1122"/>
      <c r="V44" s="1122"/>
      <c r="W44" s="1122"/>
      <c r="X44" s="1122"/>
      <c r="Y44" s="64"/>
    </row>
    <row r="45" spans="1:25">
      <c r="A45" s="62"/>
      <c r="B45" s="63"/>
      <c r="C45" s="63"/>
      <c r="D45" s="63"/>
      <c r="E45" s="63"/>
      <c r="F45" s="63"/>
      <c r="G45" s="63"/>
      <c r="H45" s="63"/>
      <c r="I45" s="63"/>
      <c r="J45" s="63"/>
      <c r="K45" s="63"/>
      <c r="L45" s="63"/>
      <c r="M45" s="63"/>
      <c r="N45" s="63"/>
      <c r="O45" s="63"/>
      <c r="P45" s="63"/>
      <c r="Q45" s="63"/>
      <c r="R45" s="63"/>
      <c r="S45" s="63"/>
      <c r="T45" s="63"/>
      <c r="U45" s="63"/>
      <c r="V45" s="63"/>
      <c r="W45" s="63"/>
      <c r="X45" s="63"/>
      <c r="Y45" s="64"/>
    </row>
    <row r="46" spans="1:25">
      <c r="A46" s="72"/>
      <c r="B46" s="73"/>
      <c r="C46" s="73"/>
      <c r="D46" s="73"/>
      <c r="E46" s="73"/>
      <c r="F46" s="73"/>
      <c r="G46" s="73"/>
      <c r="H46" s="73"/>
      <c r="I46" s="73"/>
      <c r="J46" s="73"/>
      <c r="K46" s="73"/>
      <c r="L46" s="73"/>
      <c r="M46" s="73"/>
      <c r="N46" s="73"/>
      <c r="O46" s="73"/>
      <c r="P46" s="73"/>
      <c r="Q46" s="73"/>
      <c r="R46" s="73"/>
      <c r="S46" s="73"/>
      <c r="T46" s="73"/>
      <c r="U46" s="73"/>
      <c r="V46" s="73"/>
      <c r="W46" s="73"/>
      <c r="X46" s="73"/>
      <c r="Y46" s="74"/>
    </row>
    <row r="47" spans="1:25">
      <c r="A47" s="62"/>
      <c r="B47" s="63"/>
      <c r="C47" s="63"/>
      <c r="D47" s="63"/>
      <c r="E47" s="63"/>
      <c r="F47" s="63"/>
      <c r="G47" s="63"/>
      <c r="H47" s="63"/>
      <c r="I47" s="63"/>
      <c r="J47" s="63"/>
      <c r="K47" s="63"/>
      <c r="L47" s="63"/>
      <c r="M47" s="63"/>
      <c r="N47" s="63"/>
      <c r="O47" s="103"/>
      <c r="P47" s="114"/>
      <c r="Q47" s="103" t="s">
        <v>122</v>
      </c>
      <c r="R47" s="1118"/>
      <c r="S47" s="1118"/>
      <c r="T47" s="1118"/>
      <c r="U47" s="1118"/>
      <c r="V47" s="1118"/>
      <c r="W47" s="1118"/>
      <c r="X47" s="1118"/>
      <c r="Y47" s="64"/>
    </row>
    <row r="48" spans="1:25">
      <c r="A48" s="62"/>
      <c r="B48" s="63"/>
      <c r="C48" s="63"/>
      <c r="D48" s="63"/>
      <c r="E48" s="63"/>
      <c r="F48" s="63"/>
      <c r="G48" s="63"/>
      <c r="H48" s="63"/>
      <c r="I48" s="63"/>
      <c r="J48" s="63"/>
      <c r="K48" s="63"/>
      <c r="L48" s="63"/>
      <c r="M48" s="63"/>
      <c r="N48" s="63"/>
      <c r="O48" s="63"/>
      <c r="P48" s="63"/>
      <c r="Q48" s="63"/>
      <c r="R48" s="63"/>
      <c r="S48" s="63"/>
      <c r="T48" s="63"/>
      <c r="U48" s="63"/>
      <c r="V48" s="63"/>
      <c r="W48" s="63"/>
      <c r="X48" s="63"/>
      <c r="Y48" s="64"/>
    </row>
    <row r="49" spans="1:25" ht="21">
      <c r="A49" s="1119" t="s">
        <v>148</v>
      </c>
      <c r="B49" s="1120"/>
      <c r="C49" s="1120"/>
      <c r="D49" s="1120"/>
      <c r="E49" s="1120"/>
      <c r="F49" s="1120"/>
      <c r="G49" s="1120"/>
      <c r="H49" s="1120"/>
      <c r="I49" s="1120"/>
      <c r="J49" s="1120"/>
      <c r="K49" s="1120"/>
      <c r="L49" s="1120"/>
      <c r="M49" s="1120"/>
      <c r="N49" s="1120"/>
      <c r="O49" s="1120"/>
      <c r="P49" s="1120"/>
      <c r="Q49" s="1120"/>
      <c r="R49" s="1120"/>
      <c r="S49" s="1120"/>
      <c r="T49" s="1120"/>
      <c r="U49" s="1120"/>
      <c r="V49" s="1120"/>
      <c r="W49" s="1120"/>
      <c r="X49" s="1120"/>
      <c r="Y49" s="1121"/>
    </row>
    <row r="50" spans="1:25">
      <c r="A50" s="62"/>
      <c r="B50" s="63"/>
      <c r="C50" s="63"/>
      <c r="D50" s="63"/>
      <c r="E50" s="63"/>
      <c r="F50" s="63"/>
      <c r="G50" s="63"/>
      <c r="H50" s="63"/>
      <c r="I50" s="63"/>
      <c r="J50" s="63"/>
      <c r="K50" s="63"/>
      <c r="L50" s="63"/>
      <c r="M50" s="63"/>
      <c r="N50" s="63"/>
      <c r="O50" s="63"/>
      <c r="P50" s="63"/>
      <c r="Q50" s="63"/>
      <c r="R50" s="63"/>
      <c r="S50" s="63"/>
      <c r="T50" s="63"/>
      <c r="U50" s="63"/>
      <c r="V50" s="63"/>
      <c r="W50" s="63"/>
      <c r="X50" s="63"/>
      <c r="Y50" s="64"/>
    </row>
    <row r="51" spans="1:25">
      <c r="A51" s="62"/>
      <c r="B51" s="69" t="s">
        <v>149</v>
      </c>
      <c r="C51" s="63"/>
      <c r="D51" s="63"/>
      <c r="E51" s="63"/>
      <c r="F51" s="63"/>
      <c r="G51" s="63"/>
      <c r="H51" s="63"/>
      <c r="I51" s="63"/>
      <c r="J51" s="63"/>
      <c r="K51" s="63"/>
      <c r="L51" s="63"/>
      <c r="M51" s="63"/>
      <c r="N51" s="63"/>
      <c r="O51" s="63"/>
      <c r="P51" s="63"/>
      <c r="Q51" s="63"/>
      <c r="R51" s="63"/>
      <c r="S51" s="63"/>
      <c r="T51" s="63"/>
      <c r="U51" s="63"/>
      <c r="V51" s="63"/>
      <c r="W51" s="63"/>
      <c r="X51" s="63"/>
      <c r="Y51" s="64"/>
    </row>
    <row r="52" spans="1:25">
      <c r="A52" s="108"/>
      <c r="B52" s="63"/>
      <c r="C52" s="63"/>
      <c r="D52" s="63"/>
      <c r="E52" s="63"/>
      <c r="F52" s="63"/>
      <c r="G52" s="63"/>
      <c r="H52" s="63"/>
      <c r="I52" s="63"/>
      <c r="J52" s="63"/>
      <c r="K52" s="63"/>
      <c r="L52" s="63"/>
      <c r="M52" s="63"/>
      <c r="N52" s="63"/>
      <c r="O52" s="63"/>
      <c r="P52" s="63"/>
      <c r="Q52" s="63"/>
      <c r="R52" s="63"/>
      <c r="S52" s="63"/>
      <c r="T52" s="63"/>
      <c r="U52" s="63"/>
      <c r="V52" s="63"/>
      <c r="W52" s="63"/>
      <c r="X52" s="63"/>
      <c r="Y52" s="64"/>
    </row>
    <row r="53" spans="1:25">
      <c r="A53" s="62"/>
      <c r="B53" s="63"/>
      <c r="C53" s="63"/>
      <c r="D53" s="63"/>
      <c r="E53" s="63"/>
      <c r="F53" s="63"/>
      <c r="G53" s="63"/>
      <c r="H53" s="63"/>
      <c r="I53" s="63"/>
      <c r="J53" s="63"/>
      <c r="K53" s="63"/>
      <c r="L53" s="63"/>
      <c r="M53" s="63"/>
      <c r="N53" s="63"/>
      <c r="O53" s="113"/>
      <c r="P53" s="113"/>
      <c r="Q53" s="113"/>
      <c r="R53" s="104" t="s">
        <v>143</v>
      </c>
      <c r="S53" s="1124"/>
      <c r="T53" s="1124"/>
      <c r="U53" s="1124"/>
      <c r="V53" s="1124"/>
      <c r="W53" s="1124"/>
      <c r="X53" s="66"/>
      <c r="Y53" s="64"/>
    </row>
    <row r="54" spans="1:25">
      <c r="A54" s="65"/>
      <c r="B54" s="66"/>
      <c r="C54" s="66"/>
      <c r="D54" s="66"/>
      <c r="E54" s="66"/>
      <c r="F54" s="66"/>
      <c r="G54" s="66"/>
      <c r="H54" s="66"/>
      <c r="I54" s="66"/>
      <c r="J54" s="66"/>
      <c r="K54" s="66"/>
      <c r="L54" s="66"/>
      <c r="M54" s="66"/>
      <c r="N54" s="66"/>
      <c r="O54" s="66"/>
      <c r="P54" s="66"/>
      <c r="Q54" s="66"/>
      <c r="R54" s="66"/>
      <c r="S54" s="66"/>
      <c r="T54" s="66"/>
      <c r="U54" s="66"/>
      <c r="V54" s="66"/>
      <c r="W54" s="66"/>
      <c r="X54" s="66"/>
      <c r="Y54" s="67"/>
    </row>
  </sheetData>
  <mergeCells count="105">
    <mergeCell ref="R47:X47"/>
    <mergeCell ref="A49:Y49"/>
    <mergeCell ref="S53:W53"/>
    <mergeCell ref="B44:E44"/>
    <mergeCell ref="F44:I44"/>
    <mergeCell ref="J44:N44"/>
    <mergeCell ref="O44:S44"/>
    <mergeCell ref="T44:X44"/>
    <mergeCell ref="B43:E43"/>
    <mergeCell ref="F43:I43"/>
    <mergeCell ref="J43:N43"/>
    <mergeCell ref="O43:S43"/>
    <mergeCell ref="T43:X43"/>
    <mergeCell ref="B42:E42"/>
    <mergeCell ref="F42:I42"/>
    <mergeCell ref="J42:N42"/>
    <mergeCell ref="O42:S42"/>
    <mergeCell ref="T42:X42"/>
    <mergeCell ref="B40:E40"/>
    <mergeCell ref="F40:I40"/>
    <mergeCell ref="J40:N40"/>
    <mergeCell ref="O40:S40"/>
    <mergeCell ref="T40:X40"/>
    <mergeCell ref="B41:E41"/>
    <mergeCell ref="F41:I41"/>
    <mergeCell ref="J41:N41"/>
    <mergeCell ref="O41:S41"/>
    <mergeCell ref="T41:X41"/>
    <mergeCell ref="T38:X38"/>
    <mergeCell ref="B39:E39"/>
    <mergeCell ref="F39:I39"/>
    <mergeCell ref="J39:N39"/>
    <mergeCell ref="O39:S39"/>
    <mergeCell ref="T39:X39"/>
    <mergeCell ref="B37:E37"/>
    <mergeCell ref="F37:I37"/>
    <mergeCell ref="J37:N37"/>
    <mergeCell ref="O37:S37"/>
    <mergeCell ref="T37:X37"/>
    <mergeCell ref="B38:E38"/>
    <mergeCell ref="F38:I38"/>
    <mergeCell ref="J38:N38"/>
    <mergeCell ref="O38:S38"/>
    <mergeCell ref="T34:X34"/>
    <mergeCell ref="B36:E36"/>
    <mergeCell ref="F36:I36"/>
    <mergeCell ref="J36:N36"/>
    <mergeCell ref="O36:S36"/>
    <mergeCell ref="T36:X36"/>
    <mergeCell ref="B26:E26"/>
    <mergeCell ref="F26:I26"/>
    <mergeCell ref="J26:N26"/>
    <mergeCell ref="O26:S26"/>
    <mergeCell ref="T26:X26"/>
    <mergeCell ref="R29:X29"/>
    <mergeCell ref="A31:Y31"/>
    <mergeCell ref="B24:E24"/>
    <mergeCell ref="F24:I24"/>
    <mergeCell ref="J24:N24"/>
    <mergeCell ref="O24:S24"/>
    <mergeCell ref="T24:X24"/>
    <mergeCell ref="B25:E25"/>
    <mergeCell ref="F25:I25"/>
    <mergeCell ref="J25:N25"/>
    <mergeCell ref="O25:S25"/>
    <mergeCell ref="T25:X25"/>
    <mergeCell ref="B22:E22"/>
    <mergeCell ref="F22:I22"/>
    <mergeCell ref="J22:N22"/>
    <mergeCell ref="O22:S22"/>
    <mergeCell ref="T22:X22"/>
    <mergeCell ref="B23:E23"/>
    <mergeCell ref="F23:I23"/>
    <mergeCell ref="J23:N23"/>
    <mergeCell ref="O23:S23"/>
    <mergeCell ref="T23:X23"/>
    <mergeCell ref="B20:E20"/>
    <mergeCell ref="F20:I20"/>
    <mergeCell ref="J20:N20"/>
    <mergeCell ref="O20:S20"/>
    <mergeCell ref="T20:X20"/>
    <mergeCell ref="B21:E21"/>
    <mergeCell ref="F21:I21"/>
    <mergeCell ref="J21:N21"/>
    <mergeCell ref="O21:S21"/>
    <mergeCell ref="T21:X21"/>
    <mergeCell ref="B19:E19"/>
    <mergeCell ref="F19:I19"/>
    <mergeCell ref="J19:N19"/>
    <mergeCell ref="O19:S19"/>
    <mergeCell ref="T19:X19"/>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s>
  <phoneticPr fontId="13"/>
  <printOptions horizontalCentered="1"/>
  <pageMargins left="0.70866141732283472" right="0.31496062992125984" top="0.74803149606299213" bottom="0.74803149606299213" header="0.31496062992125984" footer="0.31496062992125984"/>
  <pageSetup paperSize="9" orientation="portrait" blackAndWhite="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70" zoomScaleNormal="95" zoomScaleSheetLayoutView="70" workbookViewId="0">
      <selection activeCell="B34" sqref="B34"/>
    </sheetView>
  </sheetViews>
  <sheetFormatPr defaultRowHeight="13.2"/>
  <cols>
    <col min="1" max="1" width="12.44140625" style="61" customWidth="1"/>
    <col min="2" max="3" width="6.77734375" style="61" bestFit="1" customWidth="1"/>
    <col min="4" max="4" width="6.77734375" style="61" customWidth="1"/>
    <col min="5" max="5" width="12.44140625" style="61" customWidth="1"/>
    <col min="6" max="7" width="6.77734375" style="61" bestFit="1" customWidth="1"/>
    <col min="8" max="8" width="6.77734375" style="61" customWidth="1"/>
    <col min="9" max="9" width="12.44140625" style="61" customWidth="1"/>
    <col min="10" max="11" width="6.77734375" style="61" bestFit="1" customWidth="1"/>
    <col min="12" max="12" width="6.77734375" style="61" customWidth="1"/>
    <col min="13" max="13" width="12.44140625" style="61" customWidth="1"/>
    <col min="14" max="15" width="6.77734375" style="61" bestFit="1" customWidth="1"/>
    <col min="16" max="16" width="6.77734375" style="61" customWidth="1"/>
    <col min="17" max="256" width="8.88671875" style="61"/>
    <col min="257" max="257" width="12.44140625" style="61" customWidth="1"/>
    <col min="258" max="259" width="6.77734375" style="61" bestFit="1" customWidth="1"/>
    <col min="260" max="260" width="6.77734375" style="61" customWidth="1"/>
    <col min="261" max="261" width="12.44140625" style="61" customWidth="1"/>
    <col min="262" max="263" width="6.77734375" style="61" bestFit="1" customWidth="1"/>
    <col min="264" max="264" width="6.77734375" style="61" customWidth="1"/>
    <col min="265" max="265" width="12.44140625" style="61" customWidth="1"/>
    <col min="266" max="267" width="6.77734375" style="61" bestFit="1" customWidth="1"/>
    <col min="268" max="268" width="6.77734375" style="61" customWidth="1"/>
    <col min="269" max="269" width="12.44140625" style="61" customWidth="1"/>
    <col min="270" max="271" width="6.77734375" style="61" bestFit="1" customWidth="1"/>
    <col min="272" max="272" width="6.77734375" style="61" customWidth="1"/>
    <col min="273" max="512" width="8.88671875" style="61"/>
    <col min="513" max="513" width="12.44140625" style="61" customWidth="1"/>
    <col min="514" max="515" width="6.77734375" style="61" bestFit="1" customWidth="1"/>
    <col min="516" max="516" width="6.77734375" style="61" customWidth="1"/>
    <col min="517" max="517" width="12.44140625" style="61" customWidth="1"/>
    <col min="518" max="519" width="6.77734375" style="61" bestFit="1" customWidth="1"/>
    <col min="520" max="520" width="6.77734375" style="61" customWidth="1"/>
    <col min="521" max="521" width="12.44140625" style="61" customWidth="1"/>
    <col min="522" max="523" width="6.77734375" style="61" bestFit="1" customWidth="1"/>
    <col min="524" max="524" width="6.77734375" style="61" customWidth="1"/>
    <col min="525" max="525" width="12.44140625" style="61" customWidth="1"/>
    <col min="526" max="527" width="6.77734375" style="61" bestFit="1" customWidth="1"/>
    <col min="528" max="528" width="6.77734375" style="61" customWidth="1"/>
    <col min="529" max="768" width="8.88671875" style="61"/>
    <col min="769" max="769" width="12.44140625" style="61" customWidth="1"/>
    <col min="770" max="771" width="6.77734375" style="61" bestFit="1" customWidth="1"/>
    <col min="772" max="772" width="6.77734375" style="61" customWidth="1"/>
    <col min="773" max="773" width="12.44140625" style="61" customWidth="1"/>
    <col min="774" max="775" width="6.77734375" style="61" bestFit="1" customWidth="1"/>
    <col min="776" max="776" width="6.77734375" style="61" customWidth="1"/>
    <col min="777" max="777" width="12.44140625" style="61" customWidth="1"/>
    <col min="778" max="779" width="6.77734375" style="61" bestFit="1" customWidth="1"/>
    <col min="780" max="780" width="6.77734375" style="61" customWidth="1"/>
    <col min="781" max="781" width="12.44140625" style="61" customWidth="1"/>
    <col min="782" max="783" width="6.77734375" style="61" bestFit="1" customWidth="1"/>
    <col min="784" max="784" width="6.77734375" style="61" customWidth="1"/>
    <col min="785" max="1024" width="8.88671875" style="61"/>
    <col min="1025" max="1025" width="12.44140625" style="61" customWidth="1"/>
    <col min="1026" max="1027" width="6.77734375" style="61" bestFit="1" customWidth="1"/>
    <col min="1028" max="1028" width="6.77734375" style="61" customWidth="1"/>
    <col min="1029" max="1029" width="12.44140625" style="61" customWidth="1"/>
    <col min="1030" max="1031" width="6.77734375" style="61" bestFit="1" customWidth="1"/>
    <col min="1032" max="1032" width="6.77734375" style="61" customWidth="1"/>
    <col min="1033" max="1033" width="12.44140625" style="61" customWidth="1"/>
    <col min="1034" max="1035" width="6.77734375" style="61" bestFit="1" customWidth="1"/>
    <col min="1036" max="1036" width="6.77734375" style="61" customWidth="1"/>
    <col min="1037" max="1037" width="12.44140625" style="61" customWidth="1"/>
    <col min="1038" max="1039" width="6.77734375" style="61" bestFit="1" customWidth="1"/>
    <col min="1040" max="1040" width="6.77734375" style="61" customWidth="1"/>
    <col min="1041" max="1280" width="8.88671875" style="61"/>
    <col min="1281" max="1281" width="12.44140625" style="61" customWidth="1"/>
    <col min="1282" max="1283" width="6.77734375" style="61" bestFit="1" customWidth="1"/>
    <col min="1284" max="1284" width="6.77734375" style="61" customWidth="1"/>
    <col min="1285" max="1285" width="12.44140625" style="61" customWidth="1"/>
    <col min="1286" max="1287" width="6.77734375" style="61" bestFit="1" customWidth="1"/>
    <col min="1288" max="1288" width="6.77734375" style="61" customWidth="1"/>
    <col min="1289" max="1289" width="12.44140625" style="61" customWidth="1"/>
    <col min="1290" max="1291" width="6.77734375" style="61" bestFit="1" customWidth="1"/>
    <col min="1292" max="1292" width="6.77734375" style="61" customWidth="1"/>
    <col min="1293" max="1293" width="12.44140625" style="61" customWidth="1"/>
    <col min="1294" max="1295" width="6.77734375" style="61" bestFit="1" customWidth="1"/>
    <col min="1296" max="1296" width="6.77734375" style="61" customWidth="1"/>
    <col min="1297" max="1536" width="8.88671875" style="61"/>
    <col min="1537" max="1537" width="12.44140625" style="61" customWidth="1"/>
    <col min="1538" max="1539" width="6.77734375" style="61" bestFit="1" customWidth="1"/>
    <col min="1540" max="1540" width="6.77734375" style="61" customWidth="1"/>
    <col min="1541" max="1541" width="12.44140625" style="61" customWidth="1"/>
    <col min="1542" max="1543" width="6.77734375" style="61" bestFit="1" customWidth="1"/>
    <col min="1544" max="1544" width="6.77734375" style="61" customWidth="1"/>
    <col min="1545" max="1545" width="12.44140625" style="61" customWidth="1"/>
    <col min="1546" max="1547" width="6.77734375" style="61" bestFit="1" customWidth="1"/>
    <col min="1548" max="1548" width="6.77734375" style="61" customWidth="1"/>
    <col min="1549" max="1549" width="12.44140625" style="61" customWidth="1"/>
    <col min="1550" max="1551" width="6.77734375" style="61" bestFit="1" customWidth="1"/>
    <col min="1552" max="1552" width="6.77734375" style="61" customWidth="1"/>
    <col min="1553" max="1792" width="8.88671875" style="61"/>
    <col min="1793" max="1793" width="12.44140625" style="61" customWidth="1"/>
    <col min="1794" max="1795" width="6.77734375" style="61" bestFit="1" customWidth="1"/>
    <col min="1796" max="1796" width="6.77734375" style="61" customWidth="1"/>
    <col min="1797" max="1797" width="12.44140625" style="61" customWidth="1"/>
    <col min="1798" max="1799" width="6.77734375" style="61" bestFit="1" customWidth="1"/>
    <col min="1800" max="1800" width="6.77734375" style="61" customWidth="1"/>
    <col min="1801" max="1801" width="12.44140625" style="61" customWidth="1"/>
    <col min="1802" max="1803" width="6.77734375" style="61" bestFit="1" customWidth="1"/>
    <col min="1804" max="1804" width="6.77734375" style="61" customWidth="1"/>
    <col min="1805" max="1805" width="12.44140625" style="61" customWidth="1"/>
    <col min="1806" max="1807" width="6.77734375" style="61" bestFit="1" customWidth="1"/>
    <col min="1808" max="1808" width="6.77734375" style="61" customWidth="1"/>
    <col min="1809" max="2048" width="8.88671875" style="61"/>
    <col min="2049" max="2049" width="12.44140625" style="61" customWidth="1"/>
    <col min="2050" max="2051" width="6.77734375" style="61" bestFit="1" customWidth="1"/>
    <col min="2052" max="2052" width="6.77734375" style="61" customWidth="1"/>
    <col min="2053" max="2053" width="12.44140625" style="61" customWidth="1"/>
    <col min="2054" max="2055" width="6.77734375" style="61" bestFit="1" customWidth="1"/>
    <col min="2056" max="2056" width="6.77734375" style="61" customWidth="1"/>
    <col min="2057" max="2057" width="12.44140625" style="61" customWidth="1"/>
    <col min="2058" max="2059" width="6.77734375" style="61" bestFit="1" customWidth="1"/>
    <col min="2060" max="2060" width="6.77734375" style="61" customWidth="1"/>
    <col min="2061" max="2061" width="12.44140625" style="61" customWidth="1"/>
    <col min="2062" max="2063" width="6.77734375" style="61" bestFit="1" customWidth="1"/>
    <col min="2064" max="2064" width="6.77734375" style="61" customWidth="1"/>
    <col min="2065" max="2304" width="8.88671875" style="61"/>
    <col min="2305" max="2305" width="12.44140625" style="61" customWidth="1"/>
    <col min="2306" max="2307" width="6.77734375" style="61" bestFit="1" customWidth="1"/>
    <col min="2308" max="2308" width="6.77734375" style="61" customWidth="1"/>
    <col min="2309" max="2309" width="12.44140625" style="61" customWidth="1"/>
    <col min="2310" max="2311" width="6.77734375" style="61" bestFit="1" customWidth="1"/>
    <col min="2312" max="2312" width="6.77734375" style="61" customWidth="1"/>
    <col min="2313" max="2313" width="12.44140625" style="61" customWidth="1"/>
    <col min="2314" max="2315" width="6.77734375" style="61" bestFit="1" customWidth="1"/>
    <col min="2316" max="2316" width="6.77734375" style="61" customWidth="1"/>
    <col min="2317" max="2317" width="12.44140625" style="61" customWidth="1"/>
    <col min="2318" max="2319" width="6.77734375" style="61" bestFit="1" customWidth="1"/>
    <col min="2320" max="2320" width="6.77734375" style="61" customWidth="1"/>
    <col min="2321" max="2560" width="8.88671875" style="61"/>
    <col min="2561" max="2561" width="12.44140625" style="61" customWidth="1"/>
    <col min="2562" max="2563" width="6.77734375" style="61" bestFit="1" customWidth="1"/>
    <col min="2564" max="2564" width="6.77734375" style="61" customWidth="1"/>
    <col min="2565" max="2565" width="12.44140625" style="61" customWidth="1"/>
    <col min="2566" max="2567" width="6.77734375" style="61" bestFit="1" customWidth="1"/>
    <col min="2568" max="2568" width="6.77734375" style="61" customWidth="1"/>
    <col min="2569" max="2569" width="12.44140625" style="61" customWidth="1"/>
    <col min="2570" max="2571" width="6.77734375" style="61" bestFit="1" customWidth="1"/>
    <col min="2572" max="2572" width="6.77734375" style="61" customWidth="1"/>
    <col min="2573" max="2573" width="12.44140625" style="61" customWidth="1"/>
    <col min="2574" max="2575" width="6.77734375" style="61" bestFit="1" customWidth="1"/>
    <col min="2576" max="2576" width="6.77734375" style="61" customWidth="1"/>
    <col min="2577" max="2816" width="8.88671875" style="61"/>
    <col min="2817" max="2817" width="12.44140625" style="61" customWidth="1"/>
    <col min="2818" max="2819" width="6.77734375" style="61" bestFit="1" customWidth="1"/>
    <col min="2820" max="2820" width="6.77734375" style="61" customWidth="1"/>
    <col min="2821" max="2821" width="12.44140625" style="61" customWidth="1"/>
    <col min="2822" max="2823" width="6.77734375" style="61" bestFit="1" customWidth="1"/>
    <col min="2824" max="2824" width="6.77734375" style="61" customWidth="1"/>
    <col min="2825" max="2825" width="12.44140625" style="61" customWidth="1"/>
    <col min="2826" max="2827" width="6.77734375" style="61" bestFit="1" customWidth="1"/>
    <col min="2828" max="2828" width="6.77734375" style="61" customWidth="1"/>
    <col min="2829" max="2829" width="12.44140625" style="61" customWidth="1"/>
    <col min="2830" max="2831" width="6.77734375" style="61" bestFit="1" customWidth="1"/>
    <col min="2832" max="2832" width="6.77734375" style="61" customWidth="1"/>
    <col min="2833" max="3072" width="8.88671875" style="61"/>
    <col min="3073" max="3073" width="12.44140625" style="61" customWidth="1"/>
    <col min="3074" max="3075" width="6.77734375" style="61" bestFit="1" customWidth="1"/>
    <col min="3076" max="3076" width="6.77734375" style="61" customWidth="1"/>
    <col min="3077" max="3077" width="12.44140625" style="61" customWidth="1"/>
    <col min="3078" max="3079" width="6.77734375" style="61" bestFit="1" customWidth="1"/>
    <col min="3080" max="3080" width="6.77734375" style="61" customWidth="1"/>
    <col min="3081" max="3081" width="12.44140625" style="61" customWidth="1"/>
    <col min="3082" max="3083" width="6.77734375" style="61" bestFit="1" customWidth="1"/>
    <col min="3084" max="3084" width="6.77734375" style="61" customWidth="1"/>
    <col min="3085" max="3085" width="12.44140625" style="61" customWidth="1"/>
    <col min="3086" max="3087" width="6.77734375" style="61" bestFit="1" customWidth="1"/>
    <col min="3088" max="3088" width="6.77734375" style="61" customWidth="1"/>
    <col min="3089" max="3328" width="8.88671875" style="61"/>
    <col min="3329" max="3329" width="12.44140625" style="61" customWidth="1"/>
    <col min="3330" max="3331" width="6.77734375" style="61" bestFit="1" customWidth="1"/>
    <col min="3332" max="3332" width="6.77734375" style="61" customWidth="1"/>
    <col min="3333" max="3333" width="12.44140625" style="61" customWidth="1"/>
    <col min="3334" max="3335" width="6.77734375" style="61" bestFit="1" customWidth="1"/>
    <col min="3336" max="3336" width="6.77734375" style="61" customWidth="1"/>
    <col min="3337" max="3337" width="12.44140625" style="61" customWidth="1"/>
    <col min="3338" max="3339" width="6.77734375" style="61" bestFit="1" customWidth="1"/>
    <col min="3340" max="3340" width="6.77734375" style="61" customWidth="1"/>
    <col min="3341" max="3341" width="12.44140625" style="61" customWidth="1"/>
    <col min="3342" max="3343" width="6.77734375" style="61" bestFit="1" customWidth="1"/>
    <col min="3344" max="3344" width="6.77734375" style="61" customWidth="1"/>
    <col min="3345" max="3584" width="8.88671875" style="61"/>
    <col min="3585" max="3585" width="12.44140625" style="61" customWidth="1"/>
    <col min="3586" max="3587" width="6.77734375" style="61" bestFit="1" customWidth="1"/>
    <col min="3588" max="3588" width="6.77734375" style="61" customWidth="1"/>
    <col min="3589" max="3589" width="12.44140625" style="61" customWidth="1"/>
    <col min="3590" max="3591" width="6.77734375" style="61" bestFit="1" customWidth="1"/>
    <col min="3592" max="3592" width="6.77734375" style="61" customWidth="1"/>
    <col min="3593" max="3593" width="12.44140625" style="61" customWidth="1"/>
    <col min="3594" max="3595" width="6.77734375" style="61" bestFit="1" customWidth="1"/>
    <col min="3596" max="3596" width="6.77734375" style="61" customWidth="1"/>
    <col min="3597" max="3597" width="12.44140625" style="61" customWidth="1"/>
    <col min="3598" max="3599" width="6.77734375" style="61" bestFit="1" customWidth="1"/>
    <col min="3600" max="3600" width="6.77734375" style="61" customWidth="1"/>
    <col min="3601" max="3840" width="8.88671875" style="61"/>
    <col min="3841" max="3841" width="12.44140625" style="61" customWidth="1"/>
    <col min="3842" max="3843" width="6.77734375" style="61" bestFit="1" customWidth="1"/>
    <col min="3844" max="3844" width="6.77734375" style="61" customWidth="1"/>
    <col min="3845" max="3845" width="12.44140625" style="61" customWidth="1"/>
    <col min="3846" max="3847" width="6.77734375" style="61" bestFit="1" customWidth="1"/>
    <col min="3848" max="3848" width="6.77734375" style="61" customWidth="1"/>
    <col min="3849" max="3849" width="12.44140625" style="61" customWidth="1"/>
    <col min="3850" max="3851" width="6.77734375" style="61" bestFit="1" customWidth="1"/>
    <col min="3852" max="3852" width="6.77734375" style="61" customWidth="1"/>
    <col min="3853" max="3853" width="12.44140625" style="61" customWidth="1"/>
    <col min="3854" max="3855" width="6.77734375" style="61" bestFit="1" customWidth="1"/>
    <col min="3856" max="3856" width="6.77734375" style="61" customWidth="1"/>
    <col min="3857" max="4096" width="8.88671875" style="61"/>
    <col min="4097" max="4097" width="12.44140625" style="61" customWidth="1"/>
    <col min="4098" max="4099" width="6.77734375" style="61" bestFit="1" customWidth="1"/>
    <col min="4100" max="4100" width="6.77734375" style="61" customWidth="1"/>
    <col min="4101" max="4101" width="12.44140625" style="61" customWidth="1"/>
    <col min="4102" max="4103" width="6.77734375" style="61" bestFit="1" customWidth="1"/>
    <col min="4104" max="4104" width="6.77734375" style="61" customWidth="1"/>
    <col min="4105" max="4105" width="12.44140625" style="61" customWidth="1"/>
    <col min="4106" max="4107" width="6.77734375" style="61" bestFit="1" customWidth="1"/>
    <col min="4108" max="4108" width="6.77734375" style="61" customWidth="1"/>
    <col min="4109" max="4109" width="12.44140625" style="61" customWidth="1"/>
    <col min="4110" max="4111" width="6.77734375" style="61" bestFit="1" customWidth="1"/>
    <col min="4112" max="4112" width="6.77734375" style="61" customWidth="1"/>
    <col min="4113" max="4352" width="8.88671875" style="61"/>
    <col min="4353" max="4353" width="12.44140625" style="61" customWidth="1"/>
    <col min="4354" max="4355" width="6.77734375" style="61" bestFit="1" customWidth="1"/>
    <col min="4356" max="4356" width="6.77734375" style="61" customWidth="1"/>
    <col min="4357" max="4357" width="12.44140625" style="61" customWidth="1"/>
    <col min="4358" max="4359" width="6.77734375" style="61" bestFit="1" customWidth="1"/>
    <col min="4360" max="4360" width="6.77734375" style="61" customWidth="1"/>
    <col min="4361" max="4361" width="12.44140625" style="61" customWidth="1"/>
    <col min="4362" max="4363" width="6.77734375" style="61" bestFit="1" customWidth="1"/>
    <col min="4364" max="4364" width="6.77734375" style="61" customWidth="1"/>
    <col min="4365" max="4365" width="12.44140625" style="61" customWidth="1"/>
    <col min="4366" max="4367" width="6.77734375" style="61" bestFit="1" customWidth="1"/>
    <col min="4368" max="4368" width="6.77734375" style="61" customWidth="1"/>
    <col min="4369" max="4608" width="8.88671875" style="61"/>
    <col min="4609" max="4609" width="12.44140625" style="61" customWidth="1"/>
    <col min="4610" max="4611" width="6.77734375" style="61" bestFit="1" customWidth="1"/>
    <col min="4612" max="4612" width="6.77734375" style="61" customWidth="1"/>
    <col min="4613" max="4613" width="12.44140625" style="61" customWidth="1"/>
    <col min="4614" max="4615" width="6.77734375" style="61" bestFit="1" customWidth="1"/>
    <col min="4616" max="4616" width="6.77734375" style="61" customWidth="1"/>
    <col min="4617" max="4617" width="12.44140625" style="61" customWidth="1"/>
    <col min="4618" max="4619" width="6.77734375" style="61" bestFit="1" customWidth="1"/>
    <col min="4620" max="4620" width="6.77734375" style="61" customWidth="1"/>
    <col min="4621" max="4621" width="12.44140625" style="61" customWidth="1"/>
    <col min="4622" max="4623" width="6.77734375" style="61" bestFit="1" customWidth="1"/>
    <col min="4624" max="4624" width="6.77734375" style="61" customWidth="1"/>
    <col min="4625" max="4864" width="8.88671875" style="61"/>
    <col min="4865" max="4865" width="12.44140625" style="61" customWidth="1"/>
    <col min="4866" max="4867" width="6.77734375" style="61" bestFit="1" customWidth="1"/>
    <col min="4868" max="4868" width="6.77734375" style="61" customWidth="1"/>
    <col min="4869" max="4869" width="12.44140625" style="61" customWidth="1"/>
    <col min="4870" max="4871" width="6.77734375" style="61" bestFit="1" customWidth="1"/>
    <col min="4872" max="4872" width="6.77734375" style="61" customWidth="1"/>
    <col min="4873" max="4873" width="12.44140625" style="61" customWidth="1"/>
    <col min="4874" max="4875" width="6.77734375" style="61" bestFit="1" customWidth="1"/>
    <col min="4876" max="4876" width="6.77734375" style="61" customWidth="1"/>
    <col min="4877" max="4877" width="12.44140625" style="61" customWidth="1"/>
    <col min="4878" max="4879" width="6.77734375" style="61" bestFit="1" customWidth="1"/>
    <col min="4880" max="4880" width="6.77734375" style="61" customWidth="1"/>
    <col min="4881" max="5120" width="8.88671875" style="61"/>
    <col min="5121" max="5121" width="12.44140625" style="61" customWidth="1"/>
    <col min="5122" max="5123" width="6.77734375" style="61" bestFit="1" customWidth="1"/>
    <col min="5124" max="5124" width="6.77734375" style="61" customWidth="1"/>
    <col min="5125" max="5125" width="12.44140625" style="61" customWidth="1"/>
    <col min="5126" max="5127" width="6.77734375" style="61" bestFit="1" customWidth="1"/>
    <col min="5128" max="5128" width="6.77734375" style="61" customWidth="1"/>
    <col min="5129" max="5129" width="12.44140625" style="61" customWidth="1"/>
    <col min="5130" max="5131" width="6.77734375" style="61" bestFit="1" customWidth="1"/>
    <col min="5132" max="5132" width="6.77734375" style="61" customWidth="1"/>
    <col min="5133" max="5133" width="12.44140625" style="61" customWidth="1"/>
    <col min="5134" max="5135" width="6.77734375" style="61" bestFit="1" customWidth="1"/>
    <col min="5136" max="5136" width="6.77734375" style="61" customWidth="1"/>
    <col min="5137" max="5376" width="8.88671875" style="61"/>
    <col min="5377" max="5377" width="12.44140625" style="61" customWidth="1"/>
    <col min="5378" max="5379" width="6.77734375" style="61" bestFit="1" customWidth="1"/>
    <col min="5380" max="5380" width="6.77734375" style="61" customWidth="1"/>
    <col min="5381" max="5381" width="12.44140625" style="61" customWidth="1"/>
    <col min="5382" max="5383" width="6.77734375" style="61" bestFit="1" customWidth="1"/>
    <col min="5384" max="5384" width="6.77734375" style="61" customWidth="1"/>
    <col min="5385" max="5385" width="12.44140625" style="61" customWidth="1"/>
    <col min="5386" max="5387" width="6.77734375" style="61" bestFit="1" customWidth="1"/>
    <col min="5388" max="5388" width="6.77734375" style="61" customWidth="1"/>
    <col min="5389" max="5389" width="12.44140625" style="61" customWidth="1"/>
    <col min="5390" max="5391" width="6.77734375" style="61" bestFit="1" customWidth="1"/>
    <col min="5392" max="5392" width="6.77734375" style="61" customWidth="1"/>
    <col min="5393" max="5632" width="8.88671875" style="61"/>
    <col min="5633" max="5633" width="12.44140625" style="61" customWidth="1"/>
    <col min="5634" max="5635" width="6.77734375" style="61" bestFit="1" customWidth="1"/>
    <col min="5636" max="5636" width="6.77734375" style="61" customWidth="1"/>
    <col min="5637" max="5637" width="12.44140625" style="61" customWidth="1"/>
    <col min="5638" max="5639" width="6.77734375" style="61" bestFit="1" customWidth="1"/>
    <col min="5640" max="5640" width="6.77734375" style="61" customWidth="1"/>
    <col min="5641" max="5641" width="12.44140625" style="61" customWidth="1"/>
    <col min="5642" max="5643" width="6.77734375" style="61" bestFit="1" customWidth="1"/>
    <col min="5644" max="5644" width="6.77734375" style="61" customWidth="1"/>
    <col min="5645" max="5645" width="12.44140625" style="61" customWidth="1"/>
    <col min="5646" max="5647" width="6.77734375" style="61" bestFit="1" customWidth="1"/>
    <col min="5648" max="5648" width="6.77734375" style="61" customWidth="1"/>
    <col min="5649" max="5888" width="8.88671875" style="61"/>
    <col min="5889" max="5889" width="12.44140625" style="61" customWidth="1"/>
    <col min="5890" max="5891" width="6.77734375" style="61" bestFit="1" customWidth="1"/>
    <col min="5892" max="5892" width="6.77734375" style="61" customWidth="1"/>
    <col min="5893" max="5893" width="12.44140625" style="61" customWidth="1"/>
    <col min="5894" max="5895" width="6.77734375" style="61" bestFit="1" customWidth="1"/>
    <col min="5896" max="5896" width="6.77734375" style="61" customWidth="1"/>
    <col min="5897" max="5897" width="12.44140625" style="61" customWidth="1"/>
    <col min="5898" max="5899" width="6.77734375" style="61" bestFit="1" customWidth="1"/>
    <col min="5900" max="5900" width="6.77734375" style="61" customWidth="1"/>
    <col min="5901" max="5901" width="12.44140625" style="61" customWidth="1"/>
    <col min="5902" max="5903" width="6.77734375" style="61" bestFit="1" customWidth="1"/>
    <col min="5904" max="5904" width="6.77734375" style="61" customWidth="1"/>
    <col min="5905" max="6144" width="8.88671875" style="61"/>
    <col min="6145" max="6145" width="12.44140625" style="61" customWidth="1"/>
    <col min="6146" max="6147" width="6.77734375" style="61" bestFit="1" customWidth="1"/>
    <col min="6148" max="6148" width="6.77734375" style="61" customWidth="1"/>
    <col min="6149" max="6149" width="12.44140625" style="61" customWidth="1"/>
    <col min="6150" max="6151" width="6.77734375" style="61" bestFit="1" customWidth="1"/>
    <col min="6152" max="6152" width="6.77734375" style="61" customWidth="1"/>
    <col min="6153" max="6153" width="12.44140625" style="61" customWidth="1"/>
    <col min="6154" max="6155" width="6.77734375" style="61" bestFit="1" customWidth="1"/>
    <col min="6156" max="6156" width="6.77734375" style="61" customWidth="1"/>
    <col min="6157" max="6157" width="12.44140625" style="61" customWidth="1"/>
    <col min="6158" max="6159" width="6.77734375" style="61" bestFit="1" customWidth="1"/>
    <col min="6160" max="6160" width="6.77734375" style="61" customWidth="1"/>
    <col min="6161" max="6400" width="8.88671875" style="61"/>
    <col min="6401" max="6401" width="12.44140625" style="61" customWidth="1"/>
    <col min="6402" max="6403" width="6.77734375" style="61" bestFit="1" customWidth="1"/>
    <col min="6404" max="6404" width="6.77734375" style="61" customWidth="1"/>
    <col min="6405" max="6405" width="12.44140625" style="61" customWidth="1"/>
    <col min="6406" max="6407" width="6.77734375" style="61" bestFit="1" customWidth="1"/>
    <col min="6408" max="6408" width="6.77734375" style="61" customWidth="1"/>
    <col min="6409" max="6409" width="12.44140625" style="61" customWidth="1"/>
    <col min="6410" max="6411" width="6.77734375" style="61" bestFit="1" customWidth="1"/>
    <col min="6412" max="6412" width="6.77734375" style="61" customWidth="1"/>
    <col min="6413" max="6413" width="12.44140625" style="61" customWidth="1"/>
    <col min="6414" max="6415" width="6.77734375" style="61" bestFit="1" customWidth="1"/>
    <col min="6416" max="6416" width="6.77734375" style="61" customWidth="1"/>
    <col min="6417" max="6656" width="8.88671875" style="61"/>
    <col min="6657" max="6657" width="12.44140625" style="61" customWidth="1"/>
    <col min="6658" max="6659" width="6.77734375" style="61" bestFit="1" customWidth="1"/>
    <col min="6660" max="6660" width="6.77734375" style="61" customWidth="1"/>
    <col min="6661" max="6661" width="12.44140625" style="61" customWidth="1"/>
    <col min="6662" max="6663" width="6.77734375" style="61" bestFit="1" customWidth="1"/>
    <col min="6664" max="6664" width="6.77734375" style="61" customWidth="1"/>
    <col min="6665" max="6665" width="12.44140625" style="61" customWidth="1"/>
    <col min="6666" max="6667" width="6.77734375" style="61" bestFit="1" customWidth="1"/>
    <col min="6668" max="6668" width="6.77734375" style="61" customWidth="1"/>
    <col min="6669" max="6669" width="12.44140625" style="61" customWidth="1"/>
    <col min="6670" max="6671" width="6.77734375" style="61" bestFit="1" customWidth="1"/>
    <col min="6672" max="6672" width="6.77734375" style="61" customWidth="1"/>
    <col min="6673" max="6912" width="8.88671875" style="61"/>
    <col min="6913" max="6913" width="12.44140625" style="61" customWidth="1"/>
    <col min="6914" max="6915" width="6.77734375" style="61" bestFit="1" customWidth="1"/>
    <col min="6916" max="6916" width="6.77734375" style="61" customWidth="1"/>
    <col min="6917" max="6917" width="12.44140625" style="61" customWidth="1"/>
    <col min="6918" max="6919" width="6.77734375" style="61" bestFit="1" customWidth="1"/>
    <col min="6920" max="6920" width="6.77734375" style="61" customWidth="1"/>
    <col min="6921" max="6921" width="12.44140625" style="61" customWidth="1"/>
    <col min="6922" max="6923" width="6.77734375" style="61" bestFit="1" customWidth="1"/>
    <col min="6924" max="6924" width="6.77734375" style="61" customWidth="1"/>
    <col min="6925" max="6925" width="12.44140625" style="61" customWidth="1"/>
    <col min="6926" max="6927" width="6.77734375" style="61" bestFit="1" customWidth="1"/>
    <col min="6928" max="6928" width="6.77734375" style="61" customWidth="1"/>
    <col min="6929" max="7168" width="8.88671875" style="61"/>
    <col min="7169" max="7169" width="12.44140625" style="61" customWidth="1"/>
    <col min="7170" max="7171" width="6.77734375" style="61" bestFit="1" customWidth="1"/>
    <col min="7172" max="7172" width="6.77734375" style="61" customWidth="1"/>
    <col min="7173" max="7173" width="12.44140625" style="61" customWidth="1"/>
    <col min="7174" max="7175" width="6.77734375" style="61" bestFit="1" customWidth="1"/>
    <col min="7176" max="7176" width="6.77734375" style="61" customWidth="1"/>
    <col min="7177" max="7177" width="12.44140625" style="61" customWidth="1"/>
    <col min="7178" max="7179" width="6.77734375" style="61" bestFit="1" customWidth="1"/>
    <col min="7180" max="7180" width="6.77734375" style="61" customWidth="1"/>
    <col min="7181" max="7181" width="12.44140625" style="61" customWidth="1"/>
    <col min="7182" max="7183" width="6.77734375" style="61" bestFit="1" customWidth="1"/>
    <col min="7184" max="7184" width="6.77734375" style="61" customWidth="1"/>
    <col min="7185" max="7424" width="8.88671875" style="61"/>
    <col min="7425" max="7425" width="12.44140625" style="61" customWidth="1"/>
    <col min="7426" max="7427" width="6.77734375" style="61" bestFit="1" customWidth="1"/>
    <col min="7428" max="7428" width="6.77734375" style="61" customWidth="1"/>
    <col min="7429" max="7429" width="12.44140625" style="61" customWidth="1"/>
    <col min="7430" max="7431" width="6.77734375" style="61" bestFit="1" customWidth="1"/>
    <col min="7432" max="7432" width="6.77734375" style="61" customWidth="1"/>
    <col min="7433" max="7433" width="12.44140625" style="61" customWidth="1"/>
    <col min="7434" max="7435" width="6.77734375" style="61" bestFit="1" customWidth="1"/>
    <col min="7436" max="7436" width="6.77734375" style="61" customWidth="1"/>
    <col min="7437" max="7437" width="12.44140625" style="61" customWidth="1"/>
    <col min="7438" max="7439" width="6.77734375" style="61" bestFit="1" customWidth="1"/>
    <col min="7440" max="7440" width="6.77734375" style="61" customWidth="1"/>
    <col min="7441" max="7680" width="8.88671875" style="61"/>
    <col min="7681" max="7681" width="12.44140625" style="61" customWidth="1"/>
    <col min="7682" max="7683" width="6.77734375" style="61" bestFit="1" customWidth="1"/>
    <col min="7684" max="7684" width="6.77734375" style="61" customWidth="1"/>
    <col min="7685" max="7685" width="12.44140625" style="61" customWidth="1"/>
    <col min="7686" max="7687" width="6.77734375" style="61" bestFit="1" customWidth="1"/>
    <col min="7688" max="7688" width="6.77734375" style="61" customWidth="1"/>
    <col min="7689" max="7689" width="12.44140625" style="61" customWidth="1"/>
    <col min="7690" max="7691" width="6.77734375" style="61" bestFit="1" customWidth="1"/>
    <col min="7692" max="7692" width="6.77734375" style="61" customWidth="1"/>
    <col min="7693" max="7693" width="12.44140625" style="61" customWidth="1"/>
    <col min="7694" max="7695" width="6.77734375" style="61" bestFit="1" customWidth="1"/>
    <col min="7696" max="7696" width="6.77734375" style="61" customWidth="1"/>
    <col min="7697" max="7936" width="8.88671875" style="61"/>
    <col min="7937" max="7937" width="12.44140625" style="61" customWidth="1"/>
    <col min="7938" max="7939" width="6.77734375" style="61" bestFit="1" customWidth="1"/>
    <col min="7940" max="7940" width="6.77734375" style="61" customWidth="1"/>
    <col min="7941" max="7941" width="12.44140625" style="61" customWidth="1"/>
    <col min="7942" max="7943" width="6.77734375" style="61" bestFit="1" customWidth="1"/>
    <col min="7944" max="7944" width="6.77734375" style="61" customWidth="1"/>
    <col min="7945" max="7945" width="12.44140625" style="61" customWidth="1"/>
    <col min="7946" max="7947" width="6.77734375" style="61" bestFit="1" customWidth="1"/>
    <col min="7948" max="7948" width="6.77734375" style="61" customWidth="1"/>
    <col min="7949" max="7949" width="12.44140625" style="61" customWidth="1"/>
    <col min="7950" max="7951" width="6.77734375" style="61" bestFit="1" customWidth="1"/>
    <col min="7952" max="7952" width="6.77734375" style="61" customWidth="1"/>
    <col min="7953" max="8192" width="8.88671875" style="61"/>
    <col min="8193" max="8193" width="12.44140625" style="61" customWidth="1"/>
    <col min="8194" max="8195" width="6.77734375" style="61" bestFit="1" customWidth="1"/>
    <col min="8196" max="8196" width="6.77734375" style="61" customWidth="1"/>
    <col min="8197" max="8197" width="12.44140625" style="61" customWidth="1"/>
    <col min="8198" max="8199" width="6.77734375" style="61" bestFit="1" customWidth="1"/>
    <col min="8200" max="8200" width="6.77734375" style="61" customWidth="1"/>
    <col min="8201" max="8201" width="12.44140625" style="61" customWidth="1"/>
    <col min="8202" max="8203" width="6.77734375" style="61" bestFit="1" customWidth="1"/>
    <col min="8204" max="8204" width="6.77734375" style="61" customWidth="1"/>
    <col min="8205" max="8205" width="12.44140625" style="61" customWidth="1"/>
    <col min="8206" max="8207" width="6.77734375" style="61" bestFit="1" customWidth="1"/>
    <col min="8208" max="8208" width="6.77734375" style="61" customWidth="1"/>
    <col min="8209" max="8448" width="8.88671875" style="61"/>
    <col min="8449" max="8449" width="12.44140625" style="61" customWidth="1"/>
    <col min="8450" max="8451" width="6.77734375" style="61" bestFit="1" customWidth="1"/>
    <col min="8452" max="8452" width="6.77734375" style="61" customWidth="1"/>
    <col min="8453" max="8453" width="12.44140625" style="61" customWidth="1"/>
    <col min="8454" max="8455" width="6.77734375" style="61" bestFit="1" customWidth="1"/>
    <col min="8456" max="8456" width="6.77734375" style="61" customWidth="1"/>
    <col min="8457" max="8457" width="12.44140625" style="61" customWidth="1"/>
    <col min="8458" max="8459" width="6.77734375" style="61" bestFit="1" customWidth="1"/>
    <col min="8460" max="8460" width="6.77734375" style="61" customWidth="1"/>
    <col min="8461" max="8461" width="12.44140625" style="61" customWidth="1"/>
    <col min="8462" max="8463" width="6.77734375" style="61" bestFit="1" customWidth="1"/>
    <col min="8464" max="8464" width="6.77734375" style="61" customWidth="1"/>
    <col min="8465" max="8704" width="8.88671875" style="61"/>
    <col min="8705" max="8705" width="12.44140625" style="61" customWidth="1"/>
    <col min="8706" max="8707" width="6.77734375" style="61" bestFit="1" customWidth="1"/>
    <col min="8708" max="8708" width="6.77734375" style="61" customWidth="1"/>
    <col min="8709" max="8709" width="12.44140625" style="61" customWidth="1"/>
    <col min="8710" max="8711" width="6.77734375" style="61" bestFit="1" customWidth="1"/>
    <col min="8712" max="8712" width="6.77734375" style="61" customWidth="1"/>
    <col min="8713" max="8713" width="12.44140625" style="61" customWidth="1"/>
    <col min="8714" max="8715" width="6.77734375" style="61" bestFit="1" customWidth="1"/>
    <col min="8716" max="8716" width="6.77734375" style="61" customWidth="1"/>
    <col min="8717" max="8717" width="12.44140625" style="61" customWidth="1"/>
    <col min="8718" max="8719" width="6.77734375" style="61" bestFit="1" customWidth="1"/>
    <col min="8720" max="8720" width="6.77734375" style="61" customWidth="1"/>
    <col min="8721" max="8960" width="8.88671875" style="61"/>
    <col min="8961" max="8961" width="12.44140625" style="61" customWidth="1"/>
    <col min="8962" max="8963" width="6.77734375" style="61" bestFit="1" customWidth="1"/>
    <col min="8964" max="8964" width="6.77734375" style="61" customWidth="1"/>
    <col min="8965" max="8965" width="12.44140625" style="61" customWidth="1"/>
    <col min="8966" max="8967" width="6.77734375" style="61" bestFit="1" customWidth="1"/>
    <col min="8968" max="8968" width="6.77734375" style="61" customWidth="1"/>
    <col min="8969" max="8969" width="12.44140625" style="61" customWidth="1"/>
    <col min="8970" max="8971" width="6.77734375" style="61" bestFit="1" customWidth="1"/>
    <col min="8972" max="8972" width="6.77734375" style="61" customWidth="1"/>
    <col min="8973" max="8973" width="12.44140625" style="61" customWidth="1"/>
    <col min="8974" max="8975" width="6.77734375" style="61" bestFit="1" customWidth="1"/>
    <col min="8976" max="8976" width="6.77734375" style="61" customWidth="1"/>
    <col min="8977" max="9216" width="8.88671875" style="61"/>
    <col min="9217" max="9217" width="12.44140625" style="61" customWidth="1"/>
    <col min="9218" max="9219" width="6.77734375" style="61" bestFit="1" customWidth="1"/>
    <col min="9220" max="9220" width="6.77734375" style="61" customWidth="1"/>
    <col min="9221" max="9221" width="12.44140625" style="61" customWidth="1"/>
    <col min="9222" max="9223" width="6.77734375" style="61" bestFit="1" customWidth="1"/>
    <col min="9224" max="9224" width="6.77734375" style="61" customWidth="1"/>
    <col min="9225" max="9225" width="12.44140625" style="61" customWidth="1"/>
    <col min="9226" max="9227" width="6.77734375" style="61" bestFit="1" customWidth="1"/>
    <col min="9228" max="9228" width="6.77734375" style="61" customWidth="1"/>
    <col min="9229" max="9229" width="12.44140625" style="61" customWidth="1"/>
    <col min="9230" max="9231" width="6.77734375" style="61" bestFit="1" customWidth="1"/>
    <col min="9232" max="9232" width="6.77734375" style="61" customWidth="1"/>
    <col min="9233" max="9472" width="8.88671875" style="61"/>
    <col min="9473" max="9473" width="12.44140625" style="61" customWidth="1"/>
    <col min="9474" max="9475" width="6.77734375" style="61" bestFit="1" customWidth="1"/>
    <col min="9476" max="9476" width="6.77734375" style="61" customWidth="1"/>
    <col min="9477" max="9477" width="12.44140625" style="61" customWidth="1"/>
    <col min="9478" max="9479" width="6.77734375" style="61" bestFit="1" customWidth="1"/>
    <col min="9480" max="9480" width="6.77734375" style="61" customWidth="1"/>
    <col min="9481" max="9481" width="12.44140625" style="61" customWidth="1"/>
    <col min="9482" max="9483" width="6.77734375" style="61" bestFit="1" customWidth="1"/>
    <col min="9484" max="9484" width="6.77734375" style="61" customWidth="1"/>
    <col min="9485" max="9485" width="12.44140625" style="61" customWidth="1"/>
    <col min="9486" max="9487" width="6.77734375" style="61" bestFit="1" customWidth="1"/>
    <col min="9488" max="9488" width="6.77734375" style="61" customWidth="1"/>
    <col min="9489" max="9728" width="8.88671875" style="61"/>
    <col min="9729" max="9729" width="12.44140625" style="61" customWidth="1"/>
    <col min="9730" max="9731" width="6.77734375" style="61" bestFit="1" customWidth="1"/>
    <col min="9732" max="9732" width="6.77734375" style="61" customWidth="1"/>
    <col min="9733" max="9733" width="12.44140625" style="61" customWidth="1"/>
    <col min="9734" max="9735" width="6.77734375" style="61" bestFit="1" customWidth="1"/>
    <col min="9736" max="9736" width="6.77734375" style="61" customWidth="1"/>
    <col min="9737" max="9737" width="12.44140625" style="61" customWidth="1"/>
    <col min="9738" max="9739" width="6.77734375" style="61" bestFit="1" customWidth="1"/>
    <col min="9740" max="9740" width="6.77734375" style="61" customWidth="1"/>
    <col min="9741" max="9741" width="12.44140625" style="61" customWidth="1"/>
    <col min="9742" max="9743" width="6.77734375" style="61" bestFit="1" customWidth="1"/>
    <col min="9744" max="9744" width="6.77734375" style="61" customWidth="1"/>
    <col min="9745" max="9984" width="8.88671875" style="61"/>
    <col min="9985" max="9985" width="12.44140625" style="61" customWidth="1"/>
    <col min="9986" max="9987" width="6.77734375" style="61" bestFit="1" customWidth="1"/>
    <col min="9988" max="9988" width="6.77734375" style="61" customWidth="1"/>
    <col min="9989" max="9989" width="12.44140625" style="61" customWidth="1"/>
    <col min="9990" max="9991" width="6.77734375" style="61" bestFit="1" customWidth="1"/>
    <col min="9992" max="9992" width="6.77734375" style="61" customWidth="1"/>
    <col min="9993" max="9993" width="12.44140625" style="61" customWidth="1"/>
    <col min="9994" max="9995" width="6.77734375" style="61" bestFit="1" customWidth="1"/>
    <col min="9996" max="9996" width="6.77734375" style="61" customWidth="1"/>
    <col min="9997" max="9997" width="12.44140625" style="61" customWidth="1"/>
    <col min="9998" max="9999" width="6.77734375" style="61" bestFit="1" customWidth="1"/>
    <col min="10000" max="10000" width="6.77734375" style="61" customWidth="1"/>
    <col min="10001" max="10240" width="8.88671875" style="61"/>
    <col min="10241" max="10241" width="12.44140625" style="61" customWidth="1"/>
    <col min="10242" max="10243" width="6.77734375" style="61" bestFit="1" customWidth="1"/>
    <col min="10244" max="10244" width="6.77734375" style="61" customWidth="1"/>
    <col min="10245" max="10245" width="12.44140625" style="61" customWidth="1"/>
    <col min="10246" max="10247" width="6.77734375" style="61" bestFit="1" customWidth="1"/>
    <col min="10248" max="10248" width="6.77734375" style="61" customWidth="1"/>
    <col min="10249" max="10249" width="12.44140625" style="61" customWidth="1"/>
    <col min="10250" max="10251" width="6.77734375" style="61" bestFit="1" customWidth="1"/>
    <col min="10252" max="10252" width="6.77734375" style="61" customWidth="1"/>
    <col min="10253" max="10253" width="12.44140625" style="61" customWidth="1"/>
    <col min="10254" max="10255" width="6.77734375" style="61" bestFit="1" customWidth="1"/>
    <col min="10256" max="10256" width="6.77734375" style="61" customWidth="1"/>
    <col min="10257" max="10496" width="8.88671875" style="61"/>
    <col min="10497" max="10497" width="12.44140625" style="61" customWidth="1"/>
    <col min="10498" max="10499" width="6.77734375" style="61" bestFit="1" customWidth="1"/>
    <col min="10500" max="10500" width="6.77734375" style="61" customWidth="1"/>
    <col min="10501" max="10501" width="12.44140625" style="61" customWidth="1"/>
    <col min="10502" max="10503" width="6.77734375" style="61" bestFit="1" customWidth="1"/>
    <col min="10504" max="10504" width="6.77734375" style="61" customWidth="1"/>
    <col min="10505" max="10505" width="12.44140625" style="61" customWidth="1"/>
    <col min="10506" max="10507" width="6.77734375" style="61" bestFit="1" customWidth="1"/>
    <col min="10508" max="10508" width="6.77734375" style="61" customWidth="1"/>
    <col min="10509" max="10509" width="12.44140625" style="61" customWidth="1"/>
    <col min="10510" max="10511" width="6.77734375" style="61" bestFit="1" customWidth="1"/>
    <col min="10512" max="10512" width="6.77734375" style="61" customWidth="1"/>
    <col min="10513" max="10752" width="8.88671875" style="61"/>
    <col min="10753" max="10753" width="12.44140625" style="61" customWidth="1"/>
    <col min="10754" max="10755" width="6.77734375" style="61" bestFit="1" customWidth="1"/>
    <col min="10756" max="10756" width="6.77734375" style="61" customWidth="1"/>
    <col min="10757" max="10757" width="12.44140625" style="61" customWidth="1"/>
    <col min="10758" max="10759" width="6.77734375" style="61" bestFit="1" customWidth="1"/>
    <col min="10760" max="10760" width="6.77734375" style="61" customWidth="1"/>
    <col min="10761" max="10761" width="12.44140625" style="61" customWidth="1"/>
    <col min="10762" max="10763" width="6.77734375" style="61" bestFit="1" customWidth="1"/>
    <col min="10764" max="10764" width="6.77734375" style="61" customWidth="1"/>
    <col min="10765" max="10765" width="12.44140625" style="61" customWidth="1"/>
    <col min="10766" max="10767" width="6.77734375" style="61" bestFit="1" customWidth="1"/>
    <col min="10768" max="10768" width="6.77734375" style="61" customWidth="1"/>
    <col min="10769" max="11008" width="8.88671875" style="61"/>
    <col min="11009" max="11009" width="12.44140625" style="61" customWidth="1"/>
    <col min="11010" max="11011" width="6.77734375" style="61" bestFit="1" customWidth="1"/>
    <col min="11012" max="11012" width="6.77734375" style="61" customWidth="1"/>
    <col min="11013" max="11013" width="12.44140625" style="61" customWidth="1"/>
    <col min="11014" max="11015" width="6.77734375" style="61" bestFit="1" customWidth="1"/>
    <col min="11016" max="11016" width="6.77734375" style="61" customWidth="1"/>
    <col min="11017" max="11017" width="12.44140625" style="61" customWidth="1"/>
    <col min="11018" max="11019" width="6.77734375" style="61" bestFit="1" customWidth="1"/>
    <col min="11020" max="11020" width="6.77734375" style="61" customWidth="1"/>
    <col min="11021" max="11021" width="12.44140625" style="61" customWidth="1"/>
    <col min="11022" max="11023" width="6.77734375" style="61" bestFit="1" customWidth="1"/>
    <col min="11024" max="11024" width="6.77734375" style="61" customWidth="1"/>
    <col min="11025" max="11264" width="8.88671875" style="61"/>
    <col min="11265" max="11265" width="12.44140625" style="61" customWidth="1"/>
    <col min="11266" max="11267" width="6.77734375" style="61" bestFit="1" customWidth="1"/>
    <col min="11268" max="11268" width="6.77734375" style="61" customWidth="1"/>
    <col min="11269" max="11269" width="12.44140625" style="61" customWidth="1"/>
    <col min="11270" max="11271" width="6.77734375" style="61" bestFit="1" customWidth="1"/>
    <col min="11272" max="11272" width="6.77734375" style="61" customWidth="1"/>
    <col min="11273" max="11273" width="12.44140625" style="61" customWidth="1"/>
    <col min="11274" max="11275" width="6.77734375" style="61" bestFit="1" customWidth="1"/>
    <col min="11276" max="11276" width="6.77734375" style="61" customWidth="1"/>
    <col min="11277" max="11277" width="12.44140625" style="61" customWidth="1"/>
    <col min="11278" max="11279" width="6.77734375" style="61" bestFit="1" customWidth="1"/>
    <col min="11280" max="11280" width="6.77734375" style="61" customWidth="1"/>
    <col min="11281" max="11520" width="8.88671875" style="61"/>
    <col min="11521" max="11521" width="12.44140625" style="61" customWidth="1"/>
    <col min="11522" max="11523" width="6.77734375" style="61" bestFit="1" customWidth="1"/>
    <col min="11524" max="11524" width="6.77734375" style="61" customWidth="1"/>
    <col min="11525" max="11525" width="12.44140625" style="61" customWidth="1"/>
    <col min="11526" max="11527" width="6.77734375" style="61" bestFit="1" customWidth="1"/>
    <col min="11528" max="11528" width="6.77734375" style="61" customWidth="1"/>
    <col min="11529" max="11529" width="12.44140625" style="61" customWidth="1"/>
    <col min="11530" max="11531" width="6.77734375" style="61" bestFit="1" customWidth="1"/>
    <col min="11532" max="11532" width="6.77734375" style="61" customWidth="1"/>
    <col min="11533" max="11533" width="12.44140625" style="61" customWidth="1"/>
    <col min="11534" max="11535" width="6.77734375" style="61" bestFit="1" customWidth="1"/>
    <col min="11536" max="11536" width="6.77734375" style="61" customWidth="1"/>
    <col min="11537" max="11776" width="8.88671875" style="61"/>
    <col min="11777" max="11777" width="12.44140625" style="61" customWidth="1"/>
    <col min="11778" max="11779" width="6.77734375" style="61" bestFit="1" customWidth="1"/>
    <col min="11780" max="11780" width="6.77734375" style="61" customWidth="1"/>
    <col min="11781" max="11781" width="12.44140625" style="61" customWidth="1"/>
    <col min="11782" max="11783" width="6.77734375" style="61" bestFit="1" customWidth="1"/>
    <col min="11784" max="11784" width="6.77734375" style="61" customWidth="1"/>
    <col min="11785" max="11785" width="12.44140625" style="61" customWidth="1"/>
    <col min="11786" max="11787" width="6.77734375" style="61" bestFit="1" customWidth="1"/>
    <col min="11788" max="11788" width="6.77734375" style="61" customWidth="1"/>
    <col min="11789" max="11789" width="12.44140625" style="61" customWidth="1"/>
    <col min="11790" max="11791" width="6.77734375" style="61" bestFit="1" customWidth="1"/>
    <col min="11792" max="11792" width="6.77734375" style="61" customWidth="1"/>
    <col min="11793" max="12032" width="8.88671875" style="61"/>
    <col min="12033" max="12033" width="12.44140625" style="61" customWidth="1"/>
    <col min="12034" max="12035" width="6.77734375" style="61" bestFit="1" customWidth="1"/>
    <col min="12036" max="12036" width="6.77734375" style="61" customWidth="1"/>
    <col min="12037" max="12037" width="12.44140625" style="61" customWidth="1"/>
    <col min="12038" max="12039" width="6.77734375" style="61" bestFit="1" customWidth="1"/>
    <col min="12040" max="12040" width="6.77734375" style="61" customWidth="1"/>
    <col min="12041" max="12041" width="12.44140625" style="61" customWidth="1"/>
    <col min="12042" max="12043" width="6.77734375" style="61" bestFit="1" customWidth="1"/>
    <col min="12044" max="12044" width="6.77734375" style="61" customWidth="1"/>
    <col min="12045" max="12045" width="12.44140625" style="61" customWidth="1"/>
    <col min="12046" max="12047" width="6.77734375" style="61" bestFit="1" customWidth="1"/>
    <col min="12048" max="12048" width="6.77734375" style="61" customWidth="1"/>
    <col min="12049" max="12288" width="8.88671875" style="61"/>
    <col min="12289" max="12289" width="12.44140625" style="61" customWidth="1"/>
    <col min="12290" max="12291" width="6.77734375" style="61" bestFit="1" customWidth="1"/>
    <col min="12292" max="12292" width="6.77734375" style="61" customWidth="1"/>
    <col min="12293" max="12293" width="12.44140625" style="61" customWidth="1"/>
    <col min="12294" max="12295" width="6.77734375" style="61" bestFit="1" customWidth="1"/>
    <col min="12296" max="12296" width="6.77734375" style="61" customWidth="1"/>
    <col min="12297" max="12297" width="12.44140625" style="61" customWidth="1"/>
    <col min="12298" max="12299" width="6.77734375" style="61" bestFit="1" customWidth="1"/>
    <col min="12300" max="12300" width="6.77734375" style="61" customWidth="1"/>
    <col min="12301" max="12301" width="12.44140625" style="61" customWidth="1"/>
    <col min="12302" max="12303" width="6.77734375" style="61" bestFit="1" customWidth="1"/>
    <col min="12304" max="12304" width="6.77734375" style="61" customWidth="1"/>
    <col min="12305" max="12544" width="8.88671875" style="61"/>
    <col min="12545" max="12545" width="12.44140625" style="61" customWidth="1"/>
    <col min="12546" max="12547" width="6.77734375" style="61" bestFit="1" customWidth="1"/>
    <col min="12548" max="12548" width="6.77734375" style="61" customWidth="1"/>
    <col min="12549" max="12549" width="12.44140625" style="61" customWidth="1"/>
    <col min="12550" max="12551" width="6.77734375" style="61" bestFit="1" customWidth="1"/>
    <col min="12552" max="12552" width="6.77734375" style="61" customWidth="1"/>
    <col min="12553" max="12553" width="12.44140625" style="61" customWidth="1"/>
    <col min="12554" max="12555" width="6.77734375" style="61" bestFit="1" customWidth="1"/>
    <col min="12556" max="12556" width="6.77734375" style="61" customWidth="1"/>
    <col min="12557" max="12557" width="12.44140625" style="61" customWidth="1"/>
    <col min="12558" max="12559" width="6.77734375" style="61" bestFit="1" customWidth="1"/>
    <col min="12560" max="12560" width="6.77734375" style="61" customWidth="1"/>
    <col min="12561" max="12800" width="8.88671875" style="61"/>
    <col min="12801" max="12801" width="12.44140625" style="61" customWidth="1"/>
    <col min="12802" max="12803" width="6.77734375" style="61" bestFit="1" customWidth="1"/>
    <col min="12804" max="12804" width="6.77734375" style="61" customWidth="1"/>
    <col min="12805" max="12805" width="12.44140625" style="61" customWidth="1"/>
    <col min="12806" max="12807" width="6.77734375" style="61" bestFit="1" customWidth="1"/>
    <col min="12808" max="12808" width="6.77734375" style="61" customWidth="1"/>
    <col min="12809" max="12809" width="12.44140625" style="61" customWidth="1"/>
    <col min="12810" max="12811" width="6.77734375" style="61" bestFit="1" customWidth="1"/>
    <col min="12812" max="12812" width="6.77734375" style="61" customWidth="1"/>
    <col min="12813" max="12813" width="12.44140625" style="61" customWidth="1"/>
    <col min="12814" max="12815" width="6.77734375" style="61" bestFit="1" customWidth="1"/>
    <col min="12816" max="12816" width="6.77734375" style="61" customWidth="1"/>
    <col min="12817" max="13056" width="8.88671875" style="61"/>
    <col min="13057" max="13057" width="12.44140625" style="61" customWidth="1"/>
    <col min="13058" max="13059" width="6.77734375" style="61" bestFit="1" customWidth="1"/>
    <col min="13060" max="13060" width="6.77734375" style="61" customWidth="1"/>
    <col min="13061" max="13061" width="12.44140625" style="61" customWidth="1"/>
    <col min="13062" max="13063" width="6.77734375" style="61" bestFit="1" customWidth="1"/>
    <col min="13064" max="13064" width="6.77734375" style="61" customWidth="1"/>
    <col min="13065" max="13065" width="12.44140625" style="61" customWidth="1"/>
    <col min="13066" max="13067" width="6.77734375" style="61" bestFit="1" customWidth="1"/>
    <col min="13068" max="13068" width="6.77734375" style="61" customWidth="1"/>
    <col min="13069" max="13069" width="12.44140625" style="61" customWidth="1"/>
    <col min="13070" max="13071" width="6.77734375" style="61" bestFit="1" customWidth="1"/>
    <col min="13072" max="13072" width="6.77734375" style="61" customWidth="1"/>
    <col min="13073" max="13312" width="8.88671875" style="61"/>
    <col min="13313" max="13313" width="12.44140625" style="61" customWidth="1"/>
    <col min="13314" max="13315" width="6.77734375" style="61" bestFit="1" customWidth="1"/>
    <col min="13316" max="13316" width="6.77734375" style="61" customWidth="1"/>
    <col min="13317" max="13317" width="12.44140625" style="61" customWidth="1"/>
    <col min="13318" max="13319" width="6.77734375" style="61" bestFit="1" customWidth="1"/>
    <col min="13320" max="13320" width="6.77734375" style="61" customWidth="1"/>
    <col min="13321" max="13321" width="12.44140625" style="61" customWidth="1"/>
    <col min="13322" max="13323" width="6.77734375" style="61" bestFit="1" customWidth="1"/>
    <col min="13324" max="13324" width="6.77734375" style="61" customWidth="1"/>
    <col min="13325" max="13325" width="12.44140625" style="61" customWidth="1"/>
    <col min="13326" max="13327" width="6.77734375" style="61" bestFit="1" customWidth="1"/>
    <col min="13328" max="13328" width="6.77734375" style="61" customWidth="1"/>
    <col min="13329" max="13568" width="8.88671875" style="61"/>
    <col min="13569" max="13569" width="12.44140625" style="61" customWidth="1"/>
    <col min="13570" max="13571" width="6.77734375" style="61" bestFit="1" customWidth="1"/>
    <col min="13572" max="13572" width="6.77734375" style="61" customWidth="1"/>
    <col min="13573" max="13573" width="12.44140625" style="61" customWidth="1"/>
    <col min="13574" max="13575" width="6.77734375" style="61" bestFit="1" customWidth="1"/>
    <col min="13576" max="13576" width="6.77734375" style="61" customWidth="1"/>
    <col min="13577" max="13577" width="12.44140625" style="61" customWidth="1"/>
    <col min="13578" max="13579" width="6.77734375" style="61" bestFit="1" customWidth="1"/>
    <col min="13580" max="13580" width="6.77734375" style="61" customWidth="1"/>
    <col min="13581" max="13581" width="12.44140625" style="61" customWidth="1"/>
    <col min="13582" max="13583" width="6.77734375" style="61" bestFit="1" customWidth="1"/>
    <col min="13584" max="13584" width="6.77734375" style="61" customWidth="1"/>
    <col min="13585" max="13824" width="8.88671875" style="61"/>
    <col min="13825" max="13825" width="12.44140625" style="61" customWidth="1"/>
    <col min="13826" max="13827" width="6.77734375" style="61" bestFit="1" customWidth="1"/>
    <col min="13828" max="13828" width="6.77734375" style="61" customWidth="1"/>
    <col min="13829" max="13829" width="12.44140625" style="61" customWidth="1"/>
    <col min="13830" max="13831" width="6.77734375" style="61" bestFit="1" customWidth="1"/>
    <col min="13832" max="13832" width="6.77734375" style="61" customWidth="1"/>
    <col min="13833" max="13833" width="12.44140625" style="61" customWidth="1"/>
    <col min="13834" max="13835" width="6.77734375" style="61" bestFit="1" customWidth="1"/>
    <col min="13836" max="13836" width="6.77734375" style="61" customWidth="1"/>
    <col min="13837" max="13837" width="12.44140625" style="61" customWidth="1"/>
    <col min="13838" max="13839" width="6.77734375" style="61" bestFit="1" customWidth="1"/>
    <col min="13840" max="13840" width="6.77734375" style="61" customWidth="1"/>
    <col min="13841" max="14080" width="8.88671875" style="61"/>
    <col min="14081" max="14081" width="12.44140625" style="61" customWidth="1"/>
    <col min="14082" max="14083" width="6.77734375" style="61" bestFit="1" customWidth="1"/>
    <col min="14084" max="14084" width="6.77734375" style="61" customWidth="1"/>
    <col min="14085" max="14085" width="12.44140625" style="61" customWidth="1"/>
    <col min="14086" max="14087" width="6.77734375" style="61" bestFit="1" customWidth="1"/>
    <col min="14088" max="14088" width="6.77734375" style="61" customWidth="1"/>
    <col min="14089" max="14089" width="12.44140625" style="61" customWidth="1"/>
    <col min="14090" max="14091" width="6.77734375" style="61" bestFit="1" customWidth="1"/>
    <col min="14092" max="14092" width="6.77734375" style="61" customWidth="1"/>
    <col min="14093" max="14093" width="12.44140625" style="61" customWidth="1"/>
    <col min="14094" max="14095" width="6.77734375" style="61" bestFit="1" customWidth="1"/>
    <col min="14096" max="14096" width="6.77734375" style="61" customWidth="1"/>
    <col min="14097" max="14336" width="8.88671875" style="61"/>
    <col min="14337" max="14337" width="12.44140625" style="61" customWidth="1"/>
    <col min="14338" max="14339" width="6.77734375" style="61" bestFit="1" customWidth="1"/>
    <col min="14340" max="14340" width="6.77734375" style="61" customWidth="1"/>
    <col min="14341" max="14341" width="12.44140625" style="61" customWidth="1"/>
    <col min="14342" max="14343" width="6.77734375" style="61" bestFit="1" customWidth="1"/>
    <col min="14344" max="14344" width="6.77734375" style="61" customWidth="1"/>
    <col min="14345" max="14345" width="12.44140625" style="61" customWidth="1"/>
    <col min="14346" max="14347" width="6.77734375" style="61" bestFit="1" customWidth="1"/>
    <col min="14348" max="14348" width="6.77734375" style="61" customWidth="1"/>
    <col min="14349" max="14349" width="12.44140625" style="61" customWidth="1"/>
    <col min="14350" max="14351" width="6.77734375" style="61" bestFit="1" customWidth="1"/>
    <col min="14352" max="14352" width="6.77734375" style="61" customWidth="1"/>
    <col min="14353" max="14592" width="8.88671875" style="61"/>
    <col min="14593" max="14593" width="12.44140625" style="61" customWidth="1"/>
    <col min="14594" max="14595" width="6.77734375" style="61" bestFit="1" customWidth="1"/>
    <col min="14596" max="14596" width="6.77734375" style="61" customWidth="1"/>
    <col min="14597" max="14597" width="12.44140625" style="61" customWidth="1"/>
    <col min="14598" max="14599" width="6.77734375" style="61" bestFit="1" customWidth="1"/>
    <col min="14600" max="14600" width="6.77734375" style="61" customWidth="1"/>
    <col min="14601" max="14601" width="12.44140625" style="61" customWidth="1"/>
    <col min="14602" max="14603" width="6.77734375" style="61" bestFit="1" customWidth="1"/>
    <col min="14604" max="14604" width="6.77734375" style="61" customWidth="1"/>
    <col min="14605" max="14605" width="12.44140625" style="61" customWidth="1"/>
    <col min="14606" max="14607" width="6.77734375" style="61" bestFit="1" customWidth="1"/>
    <col min="14608" max="14608" width="6.77734375" style="61" customWidth="1"/>
    <col min="14609" max="14848" width="8.88671875" style="61"/>
    <col min="14849" max="14849" width="12.44140625" style="61" customWidth="1"/>
    <col min="14850" max="14851" width="6.77734375" style="61" bestFit="1" customWidth="1"/>
    <col min="14852" max="14852" width="6.77734375" style="61" customWidth="1"/>
    <col min="14853" max="14853" width="12.44140625" style="61" customWidth="1"/>
    <col min="14854" max="14855" width="6.77734375" style="61" bestFit="1" customWidth="1"/>
    <col min="14856" max="14856" width="6.77734375" style="61" customWidth="1"/>
    <col min="14857" max="14857" width="12.44140625" style="61" customWidth="1"/>
    <col min="14858" max="14859" width="6.77734375" style="61" bestFit="1" customWidth="1"/>
    <col min="14860" max="14860" width="6.77734375" style="61" customWidth="1"/>
    <col min="14861" max="14861" width="12.44140625" style="61" customWidth="1"/>
    <col min="14862" max="14863" width="6.77734375" style="61" bestFit="1" customWidth="1"/>
    <col min="14864" max="14864" width="6.77734375" style="61" customWidth="1"/>
    <col min="14865" max="15104" width="8.88671875" style="61"/>
    <col min="15105" max="15105" width="12.44140625" style="61" customWidth="1"/>
    <col min="15106" max="15107" width="6.77734375" style="61" bestFit="1" customWidth="1"/>
    <col min="15108" max="15108" width="6.77734375" style="61" customWidth="1"/>
    <col min="15109" max="15109" width="12.44140625" style="61" customWidth="1"/>
    <col min="15110" max="15111" width="6.77734375" style="61" bestFit="1" customWidth="1"/>
    <col min="15112" max="15112" width="6.77734375" style="61" customWidth="1"/>
    <col min="15113" max="15113" width="12.44140625" style="61" customWidth="1"/>
    <col min="15114" max="15115" width="6.77734375" style="61" bestFit="1" customWidth="1"/>
    <col min="15116" max="15116" width="6.77734375" style="61" customWidth="1"/>
    <col min="15117" max="15117" width="12.44140625" style="61" customWidth="1"/>
    <col min="15118" max="15119" width="6.77734375" style="61" bestFit="1" customWidth="1"/>
    <col min="15120" max="15120" width="6.77734375" style="61" customWidth="1"/>
    <col min="15121" max="15360" width="8.88671875" style="61"/>
    <col min="15361" max="15361" width="12.44140625" style="61" customWidth="1"/>
    <col min="15362" max="15363" width="6.77734375" style="61" bestFit="1" customWidth="1"/>
    <col min="15364" max="15364" width="6.77734375" style="61" customWidth="1"/>
    <col min="15365" max="15365" width="12.44140625" style="61" customWidth="1"/>
    <col min="15366" max="15367" width="6.77734375" style="61" bestFit="1" customWidth="1"/>
    <col min="15368" max="15368" width="6.77734375" style="61" customWidth="1"/>
    <col min="15369" max="15369" width="12.44140625" style="61" customWidth="1"/>
    <col min="15370" max="15371" width="6.77734375" style="61" bestFit="1" customWidth="1"/>
    <col min="15372" max="15372" width="6.77734375" style="61" customWidth="1"/>
    <col min="15373" max="15373" width="12.44140625" style="61" customWidth="1"/>
    <col min="15374" max="15375" width="6.77734375" style="61" bestFit="1" customWidth="1"/>
    <col min="15376" max="15376" width="6.77734375" style="61" customWidth="1"/>
    <col min="15377" max="15616" width="8.88671875" style="61"/>
    <col min="15617" max="15617" width="12.44140625" style="61" customWidth="1"/>
    <col min="15618" max="15619" width="6.77734375" style="61" bestFit="1" customWidth="1"/>
    <col min="15620" max="15620" width="6.77734375" style="61" customWidth="1"/>
    <col min="15621" max="15621" width="12.44140625" style="61" customWidth="1"/>
    <col min="15622" max="15623" width="6.77734375" style="61" bestFit="1" customWidth="1"/>
    <col min="15624" max="15624" width="6.77734375" style="61" customWidth="1"/>
    <col min="15625" max="15625" width="12.44140625" style="61" customWidth="1"/>
    <col min="15626" max="15627" width="6.77734375" style="61" bestFit="1" customWidth="1"/>
    <col min="15628" max="15628" width="6.77734375" style="61" customWidth="1"/>
    <col min="15629" max="15629" width="12.44140625" style="61" customWidth="1"/>
    <col min="15630" max="15631" width="6.77734375" style="61" bestFit="1" customWidth="1"/>
    <col min="15632" max="15632" width="6.77734375" style="61" customWidth="1"/>
    <col min="15633" max="15872" width="8.88671875" style="61"/>
    <col min="15873" max="15873" width="12.44140625" style="61" customWidth="1"/>
    <col min="15874" max="15875" width="6.77734375" style="61" bestFit="1" customWidth="1"/>
    <col min="15876" max="15876" width="6.77734375" style="61" customWidth="1"/>
    <col min="15877" max="15877" width="12.44140625" style="61" customWidth="1"/>
    <col min="15878" max="15879" width="6.77734375" style="61" bestFit="1" customWidth="1"/>
    <col min="15880" max="15880" width="6.77734375" style="61" customWidth="1"/>
    <col min="15881" max="15881" width="12.44140625" style="61" customWidth="1"/>
    <col min="15882" max="15883" width="6.77734375" style="61" bestFit="1" customWidth="1"/>
    <col min="15884" max="15884" width="6.77734375" style="61" customWidth="1"/>
    <col min="15885" max="15885" width="12.44140625" style="61" customWidth="1"/>
    <col min="15886" max="15887" width="6.77734375" style="61" bestFit="1" customWidth="1"/>
    <col min="15888" max="15888" width="6.77734375" style="61" customWidth="1"/>
    <col min="15889" max="16128" width="8.88671875" style="61"/>
    <col min="16129" max="16129" width="12.44140625" style="61" customWidth="1"/>
    <col min="16130" max="16131" width="6.77734375" style="61" bestFit="1" customWidth="1"/>
    <col min="16132" max="16132" width="6.77734375" style="61" customWidth="1"/>
    <col min="16133" max="16133" width="12.44140625" style="61" customWidth="1"/>
    <col min="16134" max="16135" width="6.77734375" style="61" bestFit="1" customWidth="1"/>
    <col min="16136" max="16136" width="6.77734375" style="61" customWidth="1"/>
    <col min="16137" max="16137" width="12.44140625" style="61" customWidth="1"/>
    <col min="16138" max="16139" width="6.77734375" style="61" bestFit="1" customWidth="1"/>
    <col min="16140" max="16140" width="6.77734375" style="61" customWidth="1"/>
    <col min="16141" max="16141" width="12.44140625" style="61" customWidth="1"/>
    <col min="16142" max="16143" width="6.77734375" style="61" bestFit="1" customWidth="1"/>
    <col min="16144" max="16144" width="6.77734375" style="61" customWidth="1"/>
    <col min="16145" max="16384" width="8.88671875" style="61"/>
  </cols>
  <sheetData>
    <row r="1" spans="1:16">
      <c r="A1" s="800" t="str">
        <f>'提出書類一覧 (ファイル分類）'!H75</f>
        <v>様式－24</v>
      </c>
      <c r="B1" s="801"/>
      <c r="C1" s="801"/>
      <c r="D1" s="801"/>
      <c r="E1" s="801"/>
      <c r="F1" s="801"/>
      <c r="G1" s="801"/>
      <c r="H1" s="801"/>
      <c r="I1" s="801"/>
      <c r="J1" s="801"/>
      <c r="K1" s="801"/>
      <c r="L1" s="801"/>
      <c r="M1" s="801"/>
      <c r="N1" s="801"/>
      <c r="O1" s="802"/>
      <c r="P1" s="802"/>
    </row>
    <row r="2" spans="1:16" ht="16.2">
      <c r="A2" s="2138" t="s">
        <v>1071</v>
      </c>
      <c r="B2" s="2138"/>
      <c r="C2" s="2138"/>
      <c r="D2" s="2138"/>
      <c r="E2" s="2138"/>
      <c r="F2" s="2138"/>
      <c r="G2" s="2138"/>
      <c r="H2" s="2138"/>
      <c r="I2" s="2138"/>
      <c r="J2" s="2138"/>
      <c r="K2" s="2138"/>
      <c r="L2" s="2138"/>
      <c r="M2" s="2138"/>
      <c r="N2" s="2138"/>
      <c r="O2" s="2138"/>
      <c r="P2" s="2138"/>
    </row>
    <row r="3" spans="1:16">
      <c r="A3" s="801"/>
      <c r="B3" s="801"/>
      <c r="C3" s="801"/>
      <c r="D3" s="801"/>
      <c r="E3" s="801"/>
      <c r="F3" s="801"/>
      <c r="G3" s="801"/>
      <c r="H3" s="801"/>
      <c r="I3" s="801"/>
      <c r="J3" s="801"/>
      <c r="K3" s="801"/>
      <c r="L3" s="801"/>
      <c r="M3" s="801"/>
      <c r="N3" s="801"/>
      <c r="O3" s="802"/>
      <c r="P3" s="802"/>
    </row>
    <row r="4" spans="1:16">
      <c r="A4" s="801"/>
      <c r="B4" s="803" t="s">
        <v>1072</v>
      </c>
      <c r="C4" s="2139"/>
      <c r="D4" s="2139"/>
      <c r="E4" s="2139"/>
      <c r="F4" s="2139"/>
      <c r="G4" s="801"/>
      <c r="H4" s="801"/>
      <c r="I4" s="801"/>
      <c r="J4" s="801"/>
      <c r="K4" s="801"/>
      <c r="L4" s="801"/>
      <c r="M4" s="801"/>
      <c r="N4" s="801"/>
      <c r="O4" s="802"/>
      <c r="P4" s="802"/>
    </row>
    <row r="5" spans="1:16">
      <c r="A5" s="801"/>
      <c r="B5" s="804"/>
      <c r="C5" s="805"/>
      <c r="D5" s="805"/>
      <c r="E5" s="805"/>
      <c r="F5" s="806"/>
      <c r="G5" s="801"/>
      <c r="H5" s="801"/>
      <c r="I5" s="801"/>
      <c r="J5" s="801"/>
      <c r="K5" s="801"/>
      <c r="L5" s="801"/>
      <c r="M5" s="801"/>
      <c r="N5" s="801"/>
      <c r="O5" s="802"/>
      <c r="P5" s="802"/>
    </row>
    <row r="6" spans="1:16">
      <c r="A6" s="801"/>
      <c r="B6" s="803" t="s">
        <v>1073</v>
      </c>
      <c r="C6" s="2139"/>
      <c r="D6" s="2139"/>
      <c r="E6" s="2139"/>
      <c r="F6" s="2139"/>
      <c r="G6" s="801"/>
      <c r="H6" s="801"/>
      <c r="I6" s="802"/>
      <c r="J6" s="802"/>
      <c r="K6" s="802"/>
      <c r="L6" s="803" t="s">
        <v>1074</v>
      </c>
      <c r="M6" s="2139"/>
      <c r="N6" s="2139"/>
      <c r="O6" s="2139"/>
      <c r="P6" s="803"/>
    </row>
    <row r="7" spans="1:16" ht="13.8" thickBot="1">
      <c r="A7" s="802"/>
      <c r="B7" s="802"/>
      <c r="C7" s="802"/>
      <c r="D7" s="802"/>
      <c r="E7" s="802"/>
      <c r="F7" s="802"/>
      <c r="G7" s="802"/>
      <c r="H7" s="802"/>
      <c r="I7" s="802"/>
      <c r="J7" s="802"/>
      <c r="K7" s="802"/>
      <c r="L7" s="802"/>
      <c r="M7" s="802"/>
      <c r="N7" s="802"/>
      <c r="O7" s="802"/>
      <c r="P7" s="802"/>
    </row>
    <row r="8" spans="1:16">
      <c r="A8" s="2140"/>
      <c r="B8" s="2143"/>
      <c r="C8" s="2144"/>
      <c r="D8" s="2144"/>
      <c r="E8" s="2144"/>
      <c r="F8" s="2144"/>
      <c r="G8" s="2144"/>
      <c r="H8" s="2144"/>
      <c r="I8" s="2144"/>
      <c r="J8" s="2144"/>
      <c r="K8" s="2144"/>
      <c r="L8" s="2145"/>
      <c r="M8" s="2152" t="s">
        <v>1075</v>
      </c>
      <c r="N8" s="2153"/>
      <c r="O8" s="2153"/>
      <c r="P8" s="2154"/>
    </row>
    <row r="9" spans="1:16">
      <c r="A9" s="2141"/>
      <c r="B9" s="2146"/>
      <c r="C9" s="2147"/>
      <c r="D9" s="2147"/>
      <c r="E9" s="2147"/>
      <c r="F9" s="2147"/>
      <c r="G9" s="2147"/>
      <c r="H9" s="2147"/>
      <c r="I9" s="2147"/>
      <c r="J9" s="2147"/>
      <c r="K9" s="2147"/>
      <c r="L9" s="2148"/>
      <c r="M9" s="2155"/>
      <c r="N9" s="2156"/>
      <c r="O9" s="2156"/>
      <c r="P9" s="2157"/>
    </row>
    <row r="10" spans="1:16">
      <c r="A10" s="2141"/>
      <c r="B10" s="2146"/>
      <c r="C10" s="2147"/>
      <c r="D10" s="2147"/>
      <c r="E10" s="2147"/>
      <c r="F10" s="2147"/>
      <c r="G10" s="2147"/>
      <c r="H10" s="2147"/>
      <c r="I10" s="2147"/>
      <c r="J10" s="2147"/>
      <c r="K10" s="2147"/>
      <c r="L10" s="2148"/>
      <c r="M10" s="807"/>
      <c r="N10" s="808"/>
      <c r="O10" s="808"/>
      <c r="P10" s="809"/>
    </row>
    <row r="11" spans="1:16">
      <c r="A11" s="2141"/>
      <c r="B11" s="2146"/>
      <c r="C11" s="2147"/>
      <c r="D11" s="2147"/>
      <c r="E11" s="2147"/>
      <c r="F11" s="2147"/>
      <c r="G11" s="2147"/>
      <c r="H11" s="2147"/>
      <c r="I11" s="2147"/>
      <c r="J11" s="2147"/>
      <c r="K11" s="2147"/>
      <c r="L11" s="2148"/>
      <c r="M11" s="810"/>
      <c r="N11" s="811"/>
      <c r="O11" s="811"/>
      <c r="P11" s="812"/>
    </row>
    <row r="12" spans="1:16" ht="27" customHeight="1" thickBot="1">
      <c r="A12" s="2142"/>
      <c r="B12" s="2149"/>
      <c r="C12" s="2150"/>
      <c r="D12" s="2150"/>
      <c r="E12" s="2150"/>
      <c r="F12" s="2150"/>
      <c r="G12" s="2150"/>
      <c r="H12" s="2150"/>
      <c r="I12" s="2150"/>
      <c r="J12" s="2150"/>
      <c r="K12" s="2150"/>
      <c r="L12" s="2151"/>
      <c r="M12" s="810"/>
      <c r="N12" s="811"/>
      <c r="O12" s="811"/>
      <c r="P12" s="812"/>
    </row>
    <row r="13" spans="1:16">
      <c r="A13" s="2158"/>
      <c r="B13" s="2161"/>
      <c r="C13" s="2162"/>
      <c r="D13" s="2162"/>
      <c r="E13" s="2162"/>
      <c r="F13" s="2162"/>
      <c r="G13" s="2162"/>
      <c r="H13" s="2162"/>
      <c r="I13" s="2162"/>
      <c r="J13" s="2162"/>
      <c r="K13" s="2162"/>
      <c r="L13" s="2163"/>
      <c r="M13" s="813"/>
      <c r="N13" s="814"/>
      <c r="O13" s="814"/>
      <c r="P13" s="815"/>
    </row>
    <row r="14" spans="1:16">
      <c r="A14" s="2159"/>
      <c r="B14" s="2164"/>
      <c r="C14" s="2165"/>
      <c r="D14" s="2165"/>
      <c r="E14" s="2165"/>
      <c r="F14" s="2165"/>
      <c r="G14" s="2165"/>
      <c r="H14" s="2165"/>
      <c r="I14" s="2165"/>
      <c r="J14" s="2165"/>
      <c r="K14" s="2165"/>
      <c r="L14" s="2166"/>
      <c r="M14" s="813"/>
      <c r="N14" s="814"/>
      <c r="O14" s="814"/>
      <c r="P14" s="815"/>
    </row>
    <row r="15" spans="1:16">
      <c r="A15" s="2159"/>
      <c r="B15" s="2164"/>
      <c r="C15" s="2165"/>
      <c r="D15" s="2165"/>
      <c r="E15" s="2165"/>
      <c r="F15" s="2165"/>
      <c r="G15" s="2165"/>
      <c r="H15" s="2165"/>
      <c r="I15" s="2165"/>
      <c r="J15" s="2165"/>
      <c r="K15" s="2165"/>
      <c r="L15" s="2166"/>
      <c r="M15" s="813"/>
      <c r="N15" s="814"/>
      <c r="O15" s="814"/>
      <c r="P15" s="815"/>
    </row>
    <row r="16" spans="1:16">
      <c r="A16" s="2159"/>
      <c r="B16" s="2164"/>
      <c r="C16" s="2165"/>
      <c r="D16" s="2165"/>
      <c r="E16" s="2165"/>
      <c r="F16" s="2165"/>
      <c r="G16" s="2165"/>
      <c r="H16" s="2165"/>
      <c r="I16" s="2165"/>
      <c r="J16" s="2165"/>
      <c r="K16" s="2165"/>
      <c r="L16" s="2166"/>
      <c r="M16" s="813"/>
      <c r="N16" s="814"/>
      <c r="O16" s="814"/>
      <c r="P16" s="815"/>
    </row>
    <row r="17" spans="1:16">
      <c r="A17" s="2159"/>
      <c r="B17" s="2164"/>
      <c r="C17" s="2165"/>
      <c r="D17" s="2165"/>
      <c r="E17" s="2165"/>
      <c r="F17" s="2165"/>
      <c r="G17" s="2165"/>
      <c r="H17" s="2165"/>
      <c r="I17" s="2165"/>
      <c r="J17" s="2165"/>
      <c r="K17" s="2165"/>
      <c r="L17" s="2166"/>
      <c r="M17" s="813"/>
      <c r="N17" s="814"/>
      <c r="O17" s="814"/>
      <c r="P17" s="815"/>
    </row>
    <row r="18" spans="1:16">
      <c r="A18" s="2159"/>
      <c r="B18" s="2164"/>
      <c r="C18" s="2165"/>
      <c r="D18" s="2165"/>
      <c r="E18" s="2165"/>
      <c r="F18" s="2165"/>
      <c r="G18" s="2165"/>
      <c r="H18" s="2165"/>
      <c r="I18" s="2165"/>
      <c r="J18" s="2165"/>
      <c r="K18" s="2165"/>
      <c r="L18" s="2166"/>
      <c r="M18" s="813"/>
      <c r="N18" s="814"/>
      <c r="O18" s="814"/>
      <c r="P18" s="815"/>
    </row>
    <row r="19" spans="1:16" ht="13.8" thickBot="1">
      <c r="A19" s="2160"/>
      <c r="B19" s="2167"/>
      <c r="C19" s="2168"/>
      <c r="D19" s="2168"/>
      <c r="E19" s="2168"/>
      <c r="F19" s="2168"/>
      <c r="G19" s="2168"/>
      <c r="H19" s="2168"/>
      <c r="I19" s="2168"/>
      <c r="J19" s="2168"/>
      <c r="K19" s="2168"/>
      <c r="L19" s="2169"/>
      <c r="M19" s="813"/>
      <c r="N19" s="814"/>
      <c r="O19" s="814"/>
      <c r="P19" s="815"/>
    </row>
    <row r="20" spans="1:16" ht="15.75" customHeight="1">
      <c r="A20" s="816" t="s">
        <v>1076</v>
      </c>
      <c r="B20" s="2170"/>
      <c r="C20" s="2170"/>
      <c r="D20" s="2171"/>
      <c r="E20" s="817" t="s">
        <v>1076</v>
      </c>
      <c r="F20" s="2172"/>
      <c r="G20" s="2172"/>
      <c r="H20" s="2172"/>
      <c r="I20" s="818" t="s">
        <v>1076</v>
      </c>
      <c r="J20" s="2172"/>
      <c r="K20" s="2172"/>
      <c r="L20" s="2173"/>
      <c r="M20" s="819"/>
      <c r="N20" s="2136"/>
      <c r="O20" s="2136"/>
      <c r="P20" s="2137"/>
    </row>
    <row r="21" spans="1:16" ht="15.75" customHeight="1">
      <c r="A21" s="820" t="s">
        <v>1077</v>
      </c>
      <c r="B21" s="2174"/>
      <c r="C21" s="2174"/>
      <c r="D21" s="2175"/>
      <c r="E21" s="820" t="s">
        <v>1077</v>
      </c>
      <c r="F21" s="2174"/>
      <c r="G21" s="2174"/>
      <c r="H21" s="2174"/>
      <c r="I21" s="821" t="s">
        <v>1077</v>
      </c>
      <c r="J21" s="2174"/>
      <c r="K21" s="2174"/>
      <c r="L21" s="2175"/>
      <c r="M21" s="819"/>
      <c r="N21" s="2136"/>
      <c r="O21" s="2136"/>
      <c r="P21" s="2137"/>
    </row>
    <row r="22" spans="1:16" ht="15.75" customHeight="1">
      <c r="A22" s="822" t="s">
        <v>1078</v>
      </c>
      <c r="B22" s="821" t="s">
        <v>1079</v>
      </c>
      <c r="C22" s="821" t="s">
        <v>1080</v>
      </c>
      <c r="D22" s="823" t="s">
        <v>1081</v>
      </c>
      <c r="E22" s="822" t="s">
        <v>1078</v>
      </c>
      <c r="F22" s="821" t="s">
        <v>1079</v>
      </c>
      <c r="G22" s="821" t="s">
        <v>1080</v>
      </c>
      <c r="H22" s="821" t="s">
        <v>1081</v>
      </c>
      <c r="I22" s="824" t="s">
        <v>1078</v>
      </c>
      <c r="J22" s="821" t="s">
        <v>1079</v>
      </c>
      <c r="K22" s="821" t="s">
        <v>1080</v>
      </c>
      <c r="L22" s="823" t="s">
        <v>1081</v>
      </c>
      <c r="M22" s="825"/>
      <c r="N22" s="804"/>
      <c r="O22" s="804"/>
      <c r="P22" s="826"/>
    </row>
    <row r="23" spans="1:16">
      <c r="A23" s="820"/>
      <c r="B23" s="827"/>
      <c r="C23" s="827"/>
      <c r="D23" s="828"/>
      <c r="E23" s="820"/>
      <c r="F23" s="827"/>
      <c r="G23" s="827"/>
      <c r="H23" s="827"/>
      <c r="I23" s="821"/>
      <c r="J23" s="827"/>
      <c r="K23" s="827"/>
      <c r="L23" s="828"/>
      <c r="M23" s="819"/>
      <c r="N23" s="829"/>
      <c r="O23" s="829"/>
      <c r="P23" s="830"/>
    </row>
    <row r="24" spans="1:16">
      <c r="A24" s="820" t="s">
        <v>1082</v>
      </c>
      <c r="B24" s="827"/>
      <c r="C24" s="827"/>
      <c r="D24" s="828"/>
      <c r="E24" s="831"/>
      <c r="F24" s="827"/>
      <c r="G24" s="827"/>
      <c r="H24" s="827"/>
      <c r="I24" s="832"/>
      <c r="J24" s="827"/>
      <c r="K24" s="827"/>
      <c r="L24" s="828"/>
      <c r="M24" s="819"/>
      <c r="N24" s="829"/>
      <c r="O24" s="829"/>
      <c r="P24" s="830"/>
    </row>
    <row r="25" spans="1:16">
      <c r="A25" s="820" t="s">
        <v>1083</v>
      </c>
      <c r="B25" s="827"/>
      <c r="C25" s="827"/>
      <c r="D25" s="828"/>
      <c r="E25" s="831"/>
      <c r="F25" s="827"/>
      <c r="G25" s="827"/>
      <c r="H25" s="827"/>
      <c r="I25" s="832"/>
      <c r="J25" s="827"/>
      <c r="K25" s="827"/>
      <c r="L25" s="828"/>
      <c r="M25" s="819"/>
      <c r="N25" s="829"/>
      <c r="O25" s="829"/>
      <c r="P25" s="830"/>
    </row>
    <row r="26" spans="1:16">
      <c r="A26" s="820" t="s">
        <v>1084</v>
      </c>
      <c r="B26" s="827"/>
      <c r="C26" s="827"/>
      <c r="D26" s="828"/>
      <c r="E26" s="831"/>
      <c r="F26" s="827"/>
      <c r="G26" s="827"/>
      <c r="H26" s="827"/>
      <c r="I26" s="832"/>
      <c r="J26" s="827"/>
      <c r="K26" s="827"/>
      <c r="L26" s="828"/>
      <c r="M26" s="819"/>
      <c r="N26" s="829"/>
      <c r="O26" s="829"/>
      <c r="P26" s="830"/>
    </row>
    <row r="27" spans="1:16">
      <c r="A27" s="820" t="s">
        <v>1085</v>
      </c>
      <c r="B27" s="827"/>
      <c r="C27" s="827"/>
      <c r="D27" s="828"/>
      <c r="E27" s="831"/>
      <c r="F27" s="827"/>
      <c r="G27" s="827"/>
      <c r="H27" s="827"/>
      <c r="I27" s="832"/>
      <c r="J27" s="827"/>
      <c r="K27" s="827"/>
      <c r="L27" s="828"/>
      <c r="M27" s="819"/>
      <c r="N27" s="829"/>
      <c r="O27" s="829"/>
      <c r="P27" s="830"/>
    </row>
    <row r="28" spans="1:16">
      <c r="A28" s="820" t="s">
        <v>1086</v>
      </c>
      <c r="B28" s="827"/>
      <c r="C28" s="827"/>
      <c r="D28" s="828"/>
      <c r="E28" s="831"/>
      <c r="F28" s="827"/>
      <c r="G28" s="827"/>
      <c r="H28" s="827"/>
      <c r="I28" s="832"/>
      <c r="J28" s="827"/>
      <c r="K28" s="827"/>
      <c r="L28" s="828"/>
      <c r="M28" s="819"/>
      <c r="N28" s="829"/>
      <c r="O28" s="829"/>
      <c r="P28" s="830"/>
    </row>
    <row r="29" spans="1:16">
      <c r="A29" s="820" t="s">
        <v>1087</v>
      </c>
      <c r="B29" s="827"/>
      <c r="C29" s="827"/>
      <c r="D29" s="828"/>
      <c r="E29" s="831"/>
      <c r="F29" s="827"/>
      <c r="G29" s="827"/>
      <c r="H29" s="827"/>
      <c r="I29" s="832"/>
      <c r="J29" s="827"/>
      <c r="K29" s="827"/>
      <c r="L29" s="828"/>
      <c r="M29" s="819"/>
      <c r="N29" s="829"/>
      <c r="O29" s="829"/>
      <c r="P29" s="830"/>
    </row>
    <row r="30" spans="1:16">
      <c r="A30" s="2176"/>
      <c r="B30" s="2177"/>
      <c r="C30" s="2177"/>
      <c r="D30" s="2178"/>
      <c r="E30" s="833"/>
      <c r="F30" s="834"/>
      <c r="G30" s="834"/>
      <c r="H30" s="834"/>
      <c r="I30" s="835"/>
      <c r="J30" s="834"/>
      <c r="K30" s="834"/>
      <c r="L30" s="836"/>
      <c r="M30" s="837"/>
      <c r="N30" s="838"/>
      <c r="O30" s="838"/>
      <c r="P30" s="839"/>
    </row>
    <row r="31" spans="1:16">
      <c r="A31" s="2179"/>
      <c r="B31" s="2180"/>
      <c r="C31" s="2180"/>
      <c r="D31" s="2181"/>
      <c r="E31" s="833"/>
      <c r="F31" s="834"/>
      <c r="G31" s="834"/>
      <c r="H31" s="834"/>
      <c r="I31" s="835"/>
      <c r="J31" s="834"/>
      <c r="K31" s="834"/>
      <c r="L31" s="836"/>
      <c r="M31" s="837"/>
      <c r="N31" s="838"/>
      <c r="O31" s="838"/>
      <c r="P31" s="839"/>
    </row>
    <row r="32" spans="1:16" ht="13.8" thickBot="1">
      <c r="A32" s="2182"/>
      <c r="B32" s="2183"/>
      <c r="C32" s="2183"/>
      <c r="D32" s="2184"/>
      <c r="E32" s="840"/>
      <c r="F32" s="841"/>
      <c r="G32" s="841"/>
      <c r="H32" s="841"/>
      <c r="I32" s="842"/>
      <c r="J32" s="841"/>
      <c r="K32" s="841"/>
      <c r="L32" s="843"/>
      <c r="M32" s="844"/>
      <c r="N32" s="845"/>
      <c r="O32" s="845"/>
      <c r="P32" s="846"/>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3"/>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70" zoomScaleNormal="95" zoomScaleSheetLayoutView="70" workbookViewId="0"/>
  </sheetViews>
  <sheetFormatPr defaultRowHeight="13.2"/>
  <cols>
    <col min="1" max="1" width="12.44140625" style="61" customWidth="1"/>
    <col min="2" max="3" width="6.77734375" style="61" bestFit="1" customWidth="1"/>
    <col min="4" max="4" width="6.77734375" style="61" customWidth="1"/>
    <col min="5" max="5" width="12.44140625" style="61" customWidth="1"/>
    <col min="6" max="7" width="6.77734375" style="61" bestFit="1" customWidth="1"/>
    <col min="8" max="8" width="6.77734375" style="61" customWidth="1"/>
    <col min="9" max="9" width="12.44140625" style="61" customWidth="1"/>
    <col min="10" max="11" width="6.77734375" style="61" bestFit="1" customWidth="1"/>
    <col min="12" max="12" width="6.77734375" style="61" customWidth="1"/>
    <col min="13" max="13" width="12.44140625" style="61" customWidth="1"/>
    <col min="14" max="15" width="6.77734375" style="61" bestFit="1" customWidth="1"/>
    <col min="16" max="16" width="6.77734375" style="61" customWidth="1"/>
    <col min="17" max="256" width="8.88671875" style="61"/>
    <col min="257" max="257" width="12.44140625" style="61" customWidth="1"/>
    <col min="258" max="259" width="6.77734375" style="61" bestFit="1" customWidth="1"/>
    <col min="260" max="260" width="6.77734375" style="61" customWidth="1"/>
    <col min="261" max="261" width="12.44140625" style="61" customWidth="1"/>
    <col min="262" max="263" width="6.77734375" style="61" bestFit="1" customWidth="1"/>
    <col min="264" max="264" width="6.77734375" style="61" customWidth="1"/>
    <col min="265" max="265" width="12.44140625" style="61" customWidth="1"/>
    <col min="266" max="267" width="6.77734375" style="61" bestFit="1" customWidth="1"/>
    <col min="268" max="268" width="6.77734375" style="61" customWidth="1"/>
    <col min="269" max="269" width="12.44140625" style="61" customWidth="1"/>
    <col min="270" max="271" width="6.77734375" style="61" bestFit="1" customWidth="1"/>
    <col min="272" max="272" width="6.77734375" style="61" customWidth="1"/>
    <col min="273" max="512" width="8.88671875" style="61"/>
    <col min="513" max="513" width="12.44140625" style="61" customWidth="1"/>
    <col min="514" max="515" width="6.77734375" style="61" bestFit="1" customWidth="1"/>
    <col min="516" max="516" width="6.77734375" style="61" customWidth="1"/>
    <col min="517" max="517" width="12.44140625" style="61" customWidth="1"/>
    <col min="518" max="519" width="6.77734375" style="61" bestFit="1" customWidth="1"/>
    <col min="520" max="520" width="6.77734375" style="61" customWidth="1"/>
    <col min="521" max="521" width="12.44140625" style="61" customWidth="1"/>
    <col min="522" max="523" width="6.77734375" style="61" bestFit="1" customWidth="1"/>
    <col min="524" max="524" width="6.77734375" style="61" customWidth="1"/>
    <col min="525" max="525" width="12.44140625" style="61" customWidth="1"/>
    <col min="526" max="527" width="6.77734375" style="61" bestFit="1" customWidth="1"/>
    <col min="528" max="528" width="6.77734375" style="61" customWidth="1"/>
    <col min="529" max="768" width="8.88671875" style="61"/>
    <col min="769" max="769" width="12.44140625" style="61" customWidth="1"/>
    <col min="770" max="771" width="6.77734375" style="61" bestFit="1" customWidth="1"/>
    <col min="772" max="772" width="6.77734375" style="61" customWidth="1"/>
    <col min="773" max="773" width="12.44140625" style="61" customWidth="1"/>
    <col min="774" max="775" width="6.77734375" style="61" bestFit="1" customWidth="1"/>
    <col min="776" max="776" width="6.77734375" style="61" customWidth="1"/>
    <col min="777" max="777" width="12.44140625" style="61" customWidth="1"/>
    <col min="778" max="779" width="6.77734375" style="61" bestFit="1" customWidth="1"/>
    <col min="780" max="780" width="6.77734375" style="61" customWidth="1"/>
    <col min="781" max="781" width="12.44140625" style="61" customWidth="1"/>
    <col min="782" max="783" width="6.77734375" style="61" bestFit="1" customWidth="1"/>
    <col min="784" max="784" width="6.77734375" style="61" customWidth="1"/>
    <col min="785" max="1024" width="8.88671875" style="61"/>
    <col min="1025" max="1025" width="12.44140625" style="61" customWidth="1"/>
    <col min="1026" max="1027" width="6.77734375" style="61" bestFit="1" customWidth="1"/>
    <col min="1028" max="1028" width="6.77734375" style="61" customWidth="1"/>
    <col min="1029" max="1029" width="12.44140625" style="61" customWidth="1"/>
    <col min="1030" max="1031" width="6.77734375" style="61" bestFit="1" customWidth="1"/>
    <col min="1032" max="1032" width="6.77734375" style="61" customWidth="1"/>
    <col min="1033" max="1033" width="12.44140625" style="61" customWidth="1"/>
    <col min="1034" max="1035" width="6.77734375" style="61" bestFit="1" customWidth="1"/>
    <col min="1036" max="1036" width="6.77734375" style="61" customWidth="1"/>
    <col min="1037" max="1037" width="12.44140625" style="61" customWidth="1"/>
    <col min="1038" max="1039" width="6.77734375" style="61" bestFit="1" customWidth="1"/>
    <col min="1040" max="1040" width="6.77734375" style="61" customWidth="1"/>
    <col min="1041" max="1280" width="8.88671875" style="61"/>
    <col min="1281" max="1281" width="12.44140625" style="61" customWidth="1"/>
    <col min="1282" max="1283" width="6.77734375" style="61" bestFit="1" customWidth="1"/>
    <col min="1284" max="1284" width="6.77734375" style="61" customWidth="1"/>
    <col min="1285" max="1285" width="12.44140625" style="61" customWidth="1"/>
    <col min="1286" max="1287" width="6.77734375" style="61" bestFit="1" customWidth="1"/>
    <col min="1288" max="1288" width="6.77734375" style="61" customWidth="1"/>
    <col min="1289" max="1289" width="12.44140625" style="61" customWidth="1"/>
    <col min="1290" max="1291" width="6.77734375" style="61" bestFit="1" customWidth="1"/>
    <col min="1292" max="1292" width="6.77734375" style="61" customWidth="1"/>
    <col min="1293" max="1293" width="12.44140625" style="61" customWidth="1"/>
    <col min="1294" max="1295" width="6.77734375" style="61" bestFit="1" customWidth="1"/>
    <col min="1296" max="1296" width="6.77734375" style="61" customWidth="1"/>
    <col min="1297" max="1536" width="8.88671875" style="61"/>
    <col min="1537" max="1537" width="12.44140625" style="61" customWidth="1"/>
    <col min="1538" max="1539" width="6.77734375" style="61" bestFit="1" customWidth="1"/>
    <col min="1540" max="1540" width="6.77734375" style="61" customWidth="1"/>
    <col min="1541" max="1541" width="12.44140625" style="61" customWidth="1"/>
    <col min="1542" max="1543" width="6.77734375" style="61" bestFit="1" customWidth="1"/>
    <col min="1544" max="1544" width="6.77734375" style="61" customWidth="1"/>
    <col min="1545" max="1545" width="12.44140625" style="61" customWidth="1"/>
    <col min="1546" max="1547" width="6.77734375" style="61" bestFit="1" customWidth="1"/>
    <col min="1548" max="1548" width="6.77734375" style="61" customWidth="1"/>
    <col min="1549" max="1549" width="12.44140625" style="61" customWidth="1"/>
    <col min="1550" max="1551" width="6.77734375" style="61" bestFit="1" customWidth="1"/>
    <col min="1552" max="1552" width="6.77734375" style="61" customWidth="1"/>
    <col min="1553" max="1792" width="8.88671875" style="61"/>
    <col min="1793" max="1793" width="12.44140625" style="61" customWidth="1"/>
    <col min="1794" max="1795" width="6.77734375" style="61" bestFit="1" customWidth="1"/>
    <col min="1796" max="1796" width="6.77734375" style="61" customWidth="1"/>
    <col min="1797" max="1797" width="12.44140625" style="61" customWidth="1"/>
    <col min="1798" max="1799" width="6.77734375" style="61" bestFit="1" customWidth="1"/>
    <col min="1800" max="1800" width="6.77734375" style="61" customWidth="1"/>
    <col min="1801" max="1801" width="12.44140625" style="61" customWidth="1"/>
    <col min="1802" max="1803" width="6.77734375" style="61" bestFit="1" customWidth="1"/>
    <col min="1804" max="1804" width="6.77734375" style="61" customWidth="1"/>
    <col min="1805" max="1805" width="12.44140625" style="61" customWidth="1"/>
    <col min="1806" max="1807" width="6.77734375" style="61" bestFit="1" customWidth="1"/>
    <col min="1808" max="1808" width="6.77734375" style="61" customWidth="1"/>
    <col min="1809" max="2048" width="8.88671875" style="61"/>
    <col min="2049" max="2049" width="12.44140625" style="61" customWidth="1"/>
    <col min="2050" max="2051" width="6.77734375" style="61" bestFit="1" customWidth="1"/>
    <col min="2052" max="2052" width="6.77734375" style="61" customWidth="1"/>
    <col min="2053" max="2053" width="12.44140625" style="61" customWidth="1"/>
    <col min="2054" max="2055" width="6.77734375" style="61" bestFit="1" customWidth="1"/>
    <col min="2056" max="2056" width="6.77734375" style="61" customWidth="1"/>
    <col min="2057" max="2057" width="12.44140625" style="61" customWidth="1"/>
    <col min="2058" max="2059" width="6.77734375" style="61" bestFit="1" customWidth="1"/>
    <col min="2060" max="2060" width="6.77734375" style="61" customWidth="1"/>
    <col min="2061" max="2061" width="12.44140625" style="61" customWidth="1"/>
    <col min="2062" max="2063" width="6.77734375" style="61" bestFit="1" customWidth="1"/>
    <col min="2064" max="2064" width="6.77734375" style="61" customWidth="1"/>
    <col min="2065" max="2304" width="8.88671875" style="61"/>
    <col min="2305" max="2305" width="12.44140625" style="61" customWidth="1"/>
    <col min="2306" max="2307" width="6.77734375" style="61" bestFit="1" customWidth="1"/>
    <col min="2308" max="2308" width="6.77734375" style="61" customWidth="1"/>
    <col min="2309" max="2309" width="12.44140625" style="61" customWidth="1"/>
    <col min="2310" max="2311" width="6.77734375" style="61" bestFit="1" customWidth="1"/>
    <col min="2312" max="2312" width="6.77734375" style="61" customWidth="1"/>
    <col min="2313" max="2313" width="12.44140625" style="61" customWidth="1"/>
    <col min="2314" max="2315" width="6.77734375" style="61" bestFit="1" customWidth="1"/>
    <col min="2316" max="2316" width="6.77734375" style="61" customWidth="1"/>
    <col min="2317" max="2317" width="12.44140625" style="61" customWidth="1"/>
    <col min="2318" max="2319" width="6.77734375" style="61" bestFit="1" customWidth="1"/>
    <col min="2320" max="2320" width="6.77734375" style="61" customWidth="1"/>
    <col min="2321" max="2560" width="8.88671875" style="61"/>
    <col min="2561" max="2561" width="12.44140625" style="61" customWidth="1"/>
    <col min="2562" max="2563" width="6.77734375" style="61" bestFit="1" customWidth="1"/>
    <col min="2564" max="2564" width="6.77734375" style="61" customWidth="1"/>
    <col min="2565" max="2565" width="12.44140625" style="61" customWidth="1"/>
    <col min="2566" max="2567" width="6.77734375" style="61" bestFit="1" customWidth="1"/>
    <col min="2568" max="2568" width="6.77734375" style="61" customWidth="1"/>
    <col min="2569" max="2569" width="12.44140625" style="61" customWidth="1"/>
    <col min="2570" max="2571" width="6.77734375" style="61" bestFit="1" customWidth="1"/>
    <col min="2572" max="2572" width="6.77734375" style="61" customWidth="1"/>
    <col min="2573" max="2573" width="12.44140625" style="61" customWidth="1"/>
    <col min="2574" max="2575" width="6.77734375" style="61" bestFit="1" customWidth="1"/>
    <col min="2576" max="2576" width="6.77734375" style="61" customWidth="1"/>
    <col min="2577" max="2816" width="8.88671875" style="61"/>
    <col min="2817" max="2817" width="12.44140625" style="61" customWidth="1"/>
    <col min="2818" max="2819" width="6.77734375" style="61" bestFit="1" customWidth="1"/>
    <col min="2820" max="2820" width="6.77734375" style="61" customWidth="1"/>
    <col min="2821" max="2821" width="12.44140625" style="61" customWidth="1"/>
    <col min="2822" max="2823" width="6.77734375" style="61" bestFit="1" customWidth="1"/>
    <col min="2824" max="2824" width="6.77734375" style="61" customWidth="1"/>
    <col min="2825" max="2825" width="12.44140625" style="61" customWidth="1"/>
    <col min="2826" max="2827" width="6.77734375" style="61" bestFit="1" customWidth="1"/>
    <col min="2828" max="2828" width="6.77734375" style="61" customWidth="1"/>
    <col min="2829" max="2829" width="12.44140625" style="61" customWidth="1"/>
    <col min="2830" max="2831" width="6.77734375" style="61" bestFit="1" customWidth="1"/>
    <col min="2832" max="2832" width="6.77734375" style="61" customWidth="1"/>
    <col min="2833" max="3072" width="8.88671875" style="61"/>
    <col min="3073" max="3073" width="12.44140625" style="61" customWidth="1"/>
    <col min="3074" max="3075" width="6.77734375" style="61" bestFit="1" customWidth="1"/>
    <col min="3076" max="3076" width="6.77734375" style="61" customWidth="1"/>
    <col min="3077" max="3077" width="12.44140625" style="61" customWidth="1"/>
    <col min="3078" max="3079" width="6.77734375" style="61" bestFit="1" customWidth="1"/>
    <col min="3080" max="3080" width="6.77734375" style="61" customWidth="1"/>
    <col min="3081" max="3081" width="12.44140625" style="61" customWidth="1"/>
    <col min="3082" max="3083" width="6.77734375" style="61" bestFit="1" customWidth="1"/>
    <col min="3084" max="3084" width="6.77734375" style="61" customWidth="1"/>
    <col min="3085" max="3085" width="12.44140625" style="61" customWidth="1"/>
    <col min="3086" max="3087" width="6.77734375" style="61" bestFit="1" customWidth="1"/>
    <col min="3088" max="3088" width="6.77734375" style="61" customWidth="1"/>
    <col min="3089" max="3328" width="8.88671875" style="61"/>
    <col min="3329" max="3329" width="12.44140625" style="61" customWidth="1"/>
    <col min="3330" max="3331" width="6.77734375" style="61" bestFit="1" customWidth="1"/>
    <col min="3332" max="3332" width="6.77734375" style="61" customWidth="1"/>
    <col min="3333" max="3333" width="12.44140625" style="61" customWidth="1"/>
    <col min="3334" max="3335" width="6.77734375" style="61" bestFit="1" customWidth="1"/>
    <col min="3336" max="3336" width="6.77734375" style="61" customWidth="1"/>
    <col min="3337" max="3337" width="12.44140625" style="61" customWidth="1"/>
    <col min="3338" max="3339" width="6.77734375" style="61" bestFit="1" customWidth="1"/>
    <col min="3340" max="3340" width="6.77734375" style="61" customWidth="1"/>
    <col min="3341" max="3341" width="12.44140625" style="61" customWidth="1"/>
    <col min="3342" max="3343" width="6.77734375" style="61" bestFit="1" customWidth="1"/>
    <col min="3344" max="3344" width="6.77734375" style="61" customWidth="1"/>
    <col min="3345" max="3584" width="8.88671875" style="61"/>
    <col min="3585" max="3585" width="12.44140625" style="61" customWidth="1"/>
    <col min="3586" max="3587" width="6.77734375" style="61" bestFit="1" customWidth="1"/>
    <col min="3588" max="3588" width="6.77734375" style="61" customWidth="1"/>
    <col min="3589" max="3589" width="12.44140625" style="61" customWidth="1"/>
    <col min="3590" max="3591" width="6.77734375" style="61" bestFit="1" customWidth="1"/>
    <col min="3592" max="3592" width="6.77734375" style="61" customWidth="1"/>
    <col min="3593" max="3593" width="12.44140625" style="61" customWidth="1"/>
    <col min="3594" max="3595" width="6.77734375" style="61" bestFit="1" customWidth="1"/>
    <col min="3596" max="3596" width="6.77734375" style="61" customWidth="1"/>
    <col min="3597" max="3597" width="12.44140625" style="61" customWidth="1"/>
    <col min="3598" max="3599" width="6.77734375" style="61" bestFit="1" customWidth="1"/>
    <col min="3600" max="3600" width="6.77734375" style="61" customWidth="1"/>
    <col min="3601" max="3840" width="8.88671875" style="61"/>
    <col min="3841" max="3841" width="12.44140625" style="61" customWidth="1"/>
    <col min="3842" max="3843" width="6.77734375" style="61" bestFit="1" customWidth="1"/>
    <col min="3844" max="3844" width="6.77734375" style="61" customWidth="1"/>
    <col min="3845" max="3845" width="12.44140625" style="61" customWidth="1"/>
    <col min="3846" max="3847" width="6.77734375" style="61" bestFit="1" customWidth="1"/>
    <col min="3848" max="3848" width="6.77734375" style="61" customWidth="1"/>
    <col min="3849" max="3849" width="12.44140625" style="61" customWidth="1"/>
    <col min="3850" max="3851" width="6.77734375" style="61" bestFit="1" customWidth="1"/>
    <col min="3852" max="3852" width="6.77734375" style="61" customWidth="1"/>
    <col min="3853" max="3853" width="12.44140625" style="61" customWidth="1"/>
    <col min="3854" max="3855" width="6.77734375" style="61" bestFit="1" customWidth="1"/>
    <col min="3856" max="3856" width="6.77734375" style="61" customWidth="1"/>
    <col min="3857" max="4096" width="8.88671875" style="61"/>
    <col min="4097" max="4097" width="12.44140625" style="61" customWidth="1"/>
    <col min="4098" max="4099" width="6.77734375" style="61" bestFit="1" customWidth="1"/>
    <col min="4100" max="4100" width="6.77734375" style="61" customWidth="1"/>
    <col min="4101" max="4101" width="12.44140625" style="61" customWidth="1"/>
    <col min="4102" max="4103" width="6.77734375" style="61" bestFit="1" customWidth="1"/>
    <col min="4104" max="4104" width="6.77734375" style="61" customWidth="1"/>
    <col min="4105" max="4105" width="12.44140625" style="61" customWidth="1"/>
    <col min="4106" max="4107" width="6.77734375" style="61" bestFit="1" customWidth="1"/>
    <col min="4108" max="4108" width="6.77734375" style="61" customWidth="1"/>
    <col min="4109" max="4109" width="12.44140625" style="61" customWidth="1"/>
    <col min="4110" max="4111" width="6.77734375" style="61" bestFit="1" customWidth="1"/>
    <col min="4112" max="4112" width="6.77734375" style="61" customWidth="1"/>
    <col min="4113" max="4352" width="8.88671875" style="61"/>
    <col min="4353" max="4353" width="12.44140625" style="61" customWidth="1"/>
    <col min="4354" max="4355" width="6.77734375" style="61" bestFit="1" customWidth="1"/>
    <col min="4356" max="4356" width="6.77734375" style="61" customWidth="1"/>
    <col min="4357" max="4357" width="12.44140625" style="61" customWidth="1"/>
    <col min="4358" max="4359" width="6.77734375" style="61" bestFit="1" customWidth="1"/>
    <col min="4360" max="4360" width="6.77734375" style="61" customWidth="1"/>
    <col min="4361" max="4361" width="12.44140625" style="61" customWidth="1"/>
    <col min="4362" max="4363" width="6.77734375" style="61" bestFit="1" customWidth="1"/>
    <col min="4364" max="4364" width="6.77734375" style="61" customWidth="1"/>
    <col min="4365" max="4365" width="12.44140625" style="61" customWidth="1"/>
    <col min="4366" max="4367" width="6.77734375" style="61" bestFit="1" customWidth="1"/>
    <col min="4368" max="4368" width="6.77734375" style="61" customWidth="1"/>
    <col min="4369" max="4608" width="8.88671875" style="61"/>
    <col min="4609" max="4609" width="12.44140625" style="61" customWidth="1"/>
    <col min="4610" max="4611" width="6.77734375" style="61" bestFit="1" customWidth="1"/>
    <col min="4612" max="4612" width="6.77734375" style="61" customWidth="1"/>
    <col min="4613" max="4613" width="12.44140625" style="61" customWidth="1"/>
    <col min="4614" max="4615" width="6.77734375" style="61" bestFit="1" customWidth="1"/>
    <col min="4616" max="4616" width="6.77734375" style="61" customWidth="1"/>
    <col min="4617" max="4617" width="12.44140625" style="61" customWidth="1"/>
    <col min="4618" max="4619" width="6.77734375" style="61" bestFit="1" customWidth="1"/>
    <col min="4620" max="4620" width="6.77734375" style="61" customWidth="1"/>
    <col min="4621" max="4621" width="12.44140625" style="61" customWidth="1"/>
    <col min="4622" max="4623" width="6.77734375" style="61" bestFit="1" customWidth="1"/>
    <col min="4624" max="4624" width="6.77734375" style="61" customWidth="1"/>
    <col min="4625" max="4864" width="8.88671875" style="61"/>
    <col min="4865" max="4865" width="12.44140625" style="61" customWidth="1"/>
    <col min="4866" max="4867" width="6.77734375" style="61" bestFit="1" customWidth="1"/>
    <col min="4868" max="4868" width="6.77734375" style="61" customWidth="1"/>
    <col min="4869" max="4869" width="12.44140625" style="61" customWidth="1"/>
    <col min="4870" max="4871" width="6.77734375" style="61" bestFit="1" customWidth="1"/>
    <col min="4872" max="4872" width="6.77734375" style="61" customWidth="1"/>
    <col min="4873" max="4873" width="12.44140625" style="61" customWidth="1"/>
    <col min="4874" max="4875" width="6.77734375" style="61" bestFit="1" customWidth="1"/>
    <col min="4876" max="4876" width="6.77734375" style="61" customWidth="1"/>
    <col min="4877" max="4877" width="12.44140625" style="61" customWidth="1"/>
    <col min="4878" max="4879" width="6.77734375" style="61" bestFit="1" customWidth="1"/>
    <col min="4880" max="4880" width="6.77734375" style="61" customWidth="1"/>
    <col min="4881" max="5120" width="8.88671875" style="61"/>
    <col min="5121" max="5121" width="12.44140625" style="61" customWidth="1"/>
    <col min="5122" max="5123" width="6.77734375" style="61" bestFit="1" customWidth="1"/>
    <col min="5124" max="5124" width="6.77734375" style="61" customWidth="1"/>
    <col min="5125" max="5125" width="12.44140625" style="61" customWidth="1"/>
    <col min="5126" max="5127" width="6.77734375" style="61" bestFit="1" customWidth="1"/>
    <col min="5128" max="5128" width="6.77734375" style="61" customWidth="1"/>
    <col min="5129" max="5129" width="12.44140625" style="61" customWidth="1"/>
    <col min="5130" max="5131" width="6.77734375" style="61" bestFit="1" customWidth="1"/>
    <col min="5132" max="5132" width="6.77734375" style="61" customWidth="1"/>
    <col min="5133" max="5133" width="12.44140625" style="61" customWidth="1"/>
    <col min="5134" max="5135" width="6.77734375" style="61" bestFit="1" customWidth="1"/>
    <col min="5136" max="5136" width="6.77734375" style="61" customWidth="1"/>
    <col min="5137" max="5376" width="8.88671875" style="61"/>
    <col min="5377" max="5377" width="12.44140625" style="61" customWidth="1"/>
    <col min="5378" max="5379" width="6.77734375" style="61" bestFit="1" customWidth="1"/>
    <col min="5380" max="5380" width="6.77734375" style="61" customWidth="1"/>
    <col min="5381" max="5381" width="12.44140625" style="61" customWidth="1"/>
    <col min="5382" max="5383" width="6.77734375" style="61" bestFit="1" customWidth="1"/>
    <col min="5384" max="5384" width="6.77734375" style="61" customWidth="1"/>
    <col min="5385" max="5385" width="12.44140625" style="61" customWidth="1"/>
    <col min="5386" max="5387" width="6.77734375" style="61" bestFit="1" customWidth="1"/>
    <col min="5388" max="5388" width="6.77734375" style="61" customWidth="1"/>
    <col min="5389" max="5389" width="12.44140625" style="61" customWidth="1"/>
    <col min="5390" max="5391" width="6.77734375" style="61" bestFit="1" customWidth="1"/>
    <col min="5392" max="5392" width="6.77734375" style="61" customWidth="1"/>
    <col min="5393" max="5632" width="8.88671875" style="61"/>
    <col min="5633" max="5633" width="12.44140625" style="61" customWidth="1"/>
    <col min="5634" max="5635" width="6.77734375" style="61" bestFit="1" customWidth="1"/>
    <col min="5636" max="5636" width="6.77734375" style="61" customWidth="1"/>
    <col min="5637" max="5637" width="12.44140625" style="61" customWidth="1"/>
    <col min="5638" max="5639" width="6.77734375" style="61" bestFit="1" customWidth="1"/>
    <col min="5640" max="5640" width="6.77734375" style="61" customWidth="1"/>
    <col min="5641" max="5641" width="12.44140625" style="61" customWidth="1"/>
    <col min="5642" max="5643" width="6.77734375" style="61" bestFit="1" customWidth="1"/>
    <col min="5644" max="5644" width="6.77734375" style="61" customWidth="1"/>
    <col min="5645" max="5645" width="12.44140625" style="61" customWidth="1"/>
    <col min="5646" max="5647" width="6.77734375" style="61" bestFit="1" customWidth="1"/>
    <col min="5648" max="5648" width="6.77734375" style="61" customWidth="1"/>
    <col min="5649" max="5888" width="8.88671875" style="61"/>
    <col min="5889" max="5889" width="12.44140625" style="61" customWidth="1"/>
    <col min="5890" max="5891" width="6.77734375" style="61" bestFit="1" customWidth="1"/>
    <col min="5892" max="5892" width="6.77734375" style="61" customWidth="1"/>
    <col min="5893" max="5893" width="12.44140625" style="61" customWidth="1"/>
    <col min="5894" max="5895" width="6.77734375" style="61" bestFit="1" customWidth="1"/>
    <col min="5896" max="5896" width="6.77734375" style="61" customWidth="1"/>
    <col min="5897" max="5897" width="12.44140625" style="61" customWidth="1"/>
    <col min="5898" max="5899" width="6.77734375" style="61" bestFit="1" customWidth="1"/>
    <col min="5900" max="5900" width="6.77734375" style="61" customWidth="1"/>
    <col min="5901" max="5901" width="12.44140625" style="61" customWidth="1"/>
    <col min="5902" max="5903" width="6.77734375" style="61" bestFit="1" customWidth="1"/>
    <col min="5904" max="5904" width="6.77734375" style="61" customWidth="1"/>
    <col min="5905" max="6144" width="8.88671875" style="61"/>
    <col min="6145" max="6145" width="12.44140625" style="61" customWidth="1"/>
    <col min="6146" max="6147" width="6.77734375" style="61" bestFit="1" customWidth="1"/>
    <col min="6148" max="6148" width="6.77734375" style="61" customWidth="1"/>
    <col min="6149" max="6149" width="12.44140625" style="61" customWidth="1"/>
    <col min="6150" max="6151" width="6.77734375" style="61" bestFit="1" customWidth="1"/>
    <col min="6152" max="6152" width="6.77734375" style="61" customWidth="1"/>
    <col min="6153" max="6153" width="12.44140625" style="61" customWidth="1"/>
    <col min="6154" max="6155" width="6.77734375" style="61" bestFit="1" customWidth="1"/>
    <col min="6156" max="6156" width="6.77734375" style="61" customWidth="1"/>
    <col min="6157" max="6157" width="12.44140625" style="61" customWidth="1"/>
    <col min="6158" max="6159" width="6.77734375" style="61" bestFit="1" customWidth="1"/>
    <col min="6160" max="6160" width="6.77734375" style="61" customWidth="1"/>
    <col min="6161" max="6400" width="8.88671875" style="61"/>
    <col min="6401" max="6401" width="12.44140625" style="61" customWidth="1"/>
    <col min="6402" max="6403" width="6.77734375" style="61" bestFit="1" customWidth="1"/>
    <col min="6404" max="6404" width="6.77734375" style="61" customWidth="1"/>
    <col min="6405" max="6405" width="12.44140625" style="61" customWidth="1"/>
    <col min="6406" max="6407" width="6.77734375" style="61" bestFit="1" customWidth="1"/>
    <col min="6408" max="6408" width="6.77734375" style="61" customWidth="1"/>
    <col min="6409" max="6409" width="12.44140625" style="61" customWidth="1"/>
    <col min="6410" max="6411" width="6.77734375" style="61" bestFit="1" customWidth="1"/>
    <col min="6412" max="6412" width="6.77734375" style="61" customWidth="1"/>
    <col min="6413" max="6413" width="12.44140625" style="61" customWidth="1"/>
    <col min="6414" max="6415" width="6.77734375" style="61" bestFit="1" customWidth="1"/>
    <col min="6416" max="6416" width="6.77734375" style="61" customWidth="1"/>
    <col min="6417" max="6656" width="8.88671875" style="61"/>
    <col min="6657" max="6657" width="12.44140625" style="61" customWidth="1"/>
    <col min="6658" max="6659" width="6.77734375" style="61" bestFit="1" customWidth="1"/>
    <col min="6660" max="6660" width="6.77734375" style="61" customWidth="1"/>
    <col min="6661" max="6661" width="12.44140625" style="61" customWidth="1"/>
    <col min="6662" max="6663" width="6.77734375" style="61" bestFit="1" customWidth="1"/>
    <col min="6664" max="6664" width="6.77734375" style="61" customWidth="1"/>
    <col min="6665" max="6665" width="12.44140625" style="61" customWidth="1"/>
    <col min="6666" max="6667" width="6.77734375" style="61" bestFit="1" customWidth="1"/>
    <col min="6668" max="6668" width="6.77734375" style="61" customWidth="1"/>
    <col min="6669" max="6669" width="12.44140625" style="61" customWidth="1"/>
    <col min="6670" max="6671" width="6.77734375" style="61" bestFit="1" customWidth="1"/>
    <col min="6672" max="6672" width="6.77734375" style="61" customWidth="1"/>
    <col min="6673" max="6912" width="8.88671875" style="61"/>
    <col min="6913" max="6913" width="12.44140625" style="61" customWidth="1"/>
    <col min="6914" max="6915" width="6.77734375" style="61" bestFit="1" customWidth="1"/>
    <col min="6916" max="6916" width="6.77734375" style="61" customWidth="1"/>
    <col min="6917" max="6917" width="12.44140625" style="61" customWidth="1"/>
    <col min="6918" max="6919" width="6.77734375" style="61" bestFit="1" customWidth="1"/>
    <col min="6920" max="6920" width="6.77734375" style="61" customWidth="1"/>
    <col min="6921" max="6921" width="12.44140625" style="61" customWidth="1"/>
    <col min="6922" max="6923" width="6.77734375" style="61" bestFit="1" customWidth="1"/>
    <col min="6924" max="6924" width="6.77734375" style="61" customWidth="1"/>
    <col min="6925" max="6925" width="12.44140625" style="61" customWidth="1"/>
    <col min="6926" max="6927" width="6.77734375" style="61" bestFit="1" customWidth="1"/>
    <col min="6928" max="6928" width="6.77734375" style="61" customWidth="1"/>
    <col min="6929" max="7168" width="8.88671875" style="61"/>
    <col min="7169" max="7169" width="12.44140625" style="61" customWidth="1"/>
    <col min="7170" max="7171" width="6.77734375" style="61" bestFit="1" customWidth="1"/>
    <col min="7172" max="7172" width="6.77734375" style="61" customWidth="1"/>
    <col min="7173" max="7173" width="12.44140625" style="61" customWidth="1"/>
    <col min="7174" max="7175" width="6.77734375" style="61" bestFit="1" customWidth="1"/>
    <col min="7176" max="7176" width="6.77734375" style="61" customWidth="1"/>
    <col min="7177" max="7177" width="12.44140625" style="61" customWidth="1"/>
    <col min="7178" max="7179" width="6.77734375" style="61" bestFit="1" customWidth="1"/>
    <col min="7180" max="7180" width="6.77734375" style="61" customWidth="1"/>
    <col min="7181" max="7181" width="12.44140625" style="61" customWidth="1"/>
    <col min="7182" max="7183" width="6.77734375" style="61" bestFit="1" customWidth="1"/>
    <col min="7184" max="7184" width="6.77734375" style="61" customWidth="1"/>
    <col min="7185" max="7424" width="8.88671875" style="61"/>
    <col min="7425" max="7425" width="12.44140625" style="61" customWidth="1"/>
    <col min="7426" max="7427" width="6.77734375" style="61" bestFit="1" customWidth="1"/>
    <col min="7428" max="7428" width="6.77734375" style="61" customWidth="1"/>
    <col min="7429" max="7429" width="12.44140625" style="61" customWidth="1"/>
    <col min="7430" max="7431" width="6.77734375" style="61" bestFit="1" customWidth="1"/>
    <col min="7432" max="7432" width="6.77734375" style="61" customWidth="1"/>
    <col min="7433" max="7433" width="12.44140625" style="61" customWidth="1"/>
    <col min="7434" max="7435" width="6.77734375" style="61" bestFit="1" customWidth="1"/>
    <col min="7436" max="7436" width="6.77734375" style="61" customWidth="1"/>
    <col min="7437" max="7437" width="12.44140625" style="61" customWidth="1"/>
    <col min="7438" max="7439" width="6.77734375" style="61" bestFit="1" customWidth="1"/>
    <col min="7440" max="7440" width="6.77734375" style="61" customWidth="1"/>
    <col min="7441" max="7680" width="8.88671875" style="61"/>
    <col min="7681" max="7681" width="12.44140625" style="61" customWidth="1"/>
    <col min="7682" max="7683" width="6.77734375" style="61" bestFit="1" customWidth="1"/>
    <col min="7684" max="7684" width="6.77734375" style="61" customWidth="1"/>
    <col min="7685" max="7685" width="12.44140625" style="61" customWidth="1"/>
    <col min="7686" max="7687" width="6.77734375" style="61" bestFit="1" customWidth="1"/>
    <col min="7688" max="7688" width="6.77734375" style="61" customWidth="1"/>
    <col min="7689" max="7689" width="12.44140625" style="61" customWidth="1"/>
    <col min="7690" max="7691" width="6.77734375" style="61" bestFit="1" customWidth="1"/>
    <col min="7692" max="7692" width="6.77734375" style="61" customWidth="1"/>
    <col min="7693" max="7693" width="12.44140625" style="61" customWidth="1"/>
    <col min="7694" max="7695" width="6.77734375" style="61" bestFit="1" customWidth="1"/>
    <col min="7696" max="7696" width="6.77734375" style="61" customWidth="1"/>
    <col min="7697" max="7936" width="8.88671875" style="61"/>
    <col min="7937" max="7937" width="12.44140625" style="61" customWidth="1"/>
    <col min="7938" max="7939" width="6.77734375" style="61" bestFit="1" customWidth="1"/>
    <col min="7940" max="7940" width="6.77734375" style="61" customWidth="1"/>
    <col min="7941" max="7941" width="12.44140625" style="61" customWidth="1"/>
    <col min="7942" max="7943" width="6.77734375" style="61" bestFit="1" customWidth="1"/>
    <col min="7944" max="7944" width="6.77734375" style="61" customWidth="1"/>
    <col min="7945" max="7945" width="12.44140625" style="61" customWidth="1"/>
    <col min="7946" max="7947" width="6.77734375" style="61" bestFit="1" customWidth="1"/>
    <col min="7948" max="7948" width="6.77734375" style="61" customWidth="1"/>
    <col min="7949" max="7949" width="12.44140625" style="61" customWidth="1"/>
    <col min="7950" max="7951" width="6.77734375" style="61" bestFit="1" customWidth="1"/>
    <col min="7952" max="7952" width="6.77734375" style="61" customWidth="1"/>
    <col min="7953" max="8192" width="8.88671875" style="61"/>
    <col min="8193" max="8193" width="12.44140625" style="61" customWidth="1"/>
    <col min="8194" max="8195" width="6.77734375" style="61" bestFit="1" customWidth="1"/>
    <col min="8196" max="8196" width="6.77734375" style="61" customWidth="1"/>
    <col min="8197" max="8197" width="12.44140625" style="61" customWidth="1"/>
    <col min="8198" max="8199" width="6.77734375" style="61" bestFit="1" customWidth="1"/>
    <col min="8200" max="8200" width="6.77734375" style="61" customWidth="1"/>
    <col min="8201" max="8201" width="12.44140625" style="61" customWidth="1"/>
    <col min="8202" max="8203" width="6.77734375" style="61" bestFit="1" customWidth="1"/>
    <col min="8204" max="8204" width="6.77734375" style="61" customWidth="1"/>
    <col min="8205" max="8205" width="12.44140625" style="61" customWidth="1"/>
    <col min="8206" max="8207" width="6.77734375" style="61" bestFit="1" customWidth="1"/>
    <col min="8208" max="8208" width="6.77734375" style="61" customWidth="1"/>
    <col min="8209" max="8448" width="8.88671875" style="61"/>
    <col min="8449" max="8449" width="12.44140625" style="61" customWidth="1"/>
    <col min="8450" max="8451" width="6.77734375" style="61" bestFit="1" customWidth="1"/>
    <col min="8452" max="8452" width="6.77734375" style="61" customWidth="1"/>
    <col min="8453" max="8453" width="12.44140625" style="61" customWidth="1"/>
    <col min="8454" max="8455" width="6.77734375" style="61" bestFit="1" customWidth="1"/>
    <col min="8456" max="8456" width="6.77734375" style="61" customWidth="1"/>
    <col min="8457" max="8457" width="12.44140625" style="61" customWidth="1"/>
    <col min="8458" max="8459" width="6.77734375" style="61" bestFit="1" customWidth="1"/>
    <col min="8460" max="8460" width="6.77734375" style="61" customWidth="1"/>
    <col min="8461" max="8461" width="12.44140625" style="61" customWidth="1"/>
    <col min="8462" max="8463" width="6.77734375" style="61" bestFit="1" customWidth="1"/>
    <col min="8464" max="8464" width="6.77734375" style="61" customWidth="1"/>
    <col min="8465" max="8704" width="8.88671875" style="61"/>
    <col min="8705" max="8705" width="12.44140625" style="61" customWidth="1"/>
    <col min="8706" max="8707" width="6.77734375" style="61" bestFit="1" customWidth="1"/>
    <col min="8708" max="8708" width="6.77734375" style="61" customWidth="1"/>
    <col min="8709" max="8709" width="12.44140625" style="61" customWidth="1"/>
    <col min="8710" max="8711" width="6.77734375" style="61" bestFit="1" customWidth="1"/>
    <col min="8712" max="8712" width="6.77734375" style="61" customWidth="1"/>
    <col min="8713" max="8713" width="12.44140625" style="61" customWidth="1"/>
    <col min="8714" max="8715" width="6.77734375" style="61" bestFit="1" customWidth="1"/>
    <col min="8716" max="8716" width="6.77734375" style="61" customWidth="1"/>
    <col min="8717" max="8717" width="12.44140625" style="61" customWidth="1"/>
    <col min="8718" max="8719" width="6.77734375" style="61" bestFit="1" customWidth="1"/>
    <col min="8720" max="8720" width="6.77734375" style="61" customWidth="1"/>
    <col min="8721" max="8960" width="8.88671875" style="61"/>
    <col min="8961" max="8961" width="12.44140625" style="61" customWidth="1"/>
    <col min="8962" max="8963" width="6.77734375" style="61" bestFit="1" customWidth="1"/>
    <col min="8964" max="8964" width="6.77734375" style="61" customWidth="1"/>
    <col min="8965" max="8965" width="12.44140625" style="61" customWidth="1"/>
    <col min="8966" max="8967" width="6.77734375" style="61" bestFit="1" customWidth="1"/>
    <col min="8968" max="8968" width="6.77734375" style="61" customWidth="1"/>
    <col min="8969" max="8969" width="12.44140625" style="61" customWidth="1"/>
    <col min="8970" max="8971" width="6.77734375" style="61" bestFit="1" customWidth="1"/>
    <col min="8972" max="8972" width="6.77734375" style="61" customWidth="1"/>
    <col min="8973" max="8973" width="12.44140625" style="61" customWidth="1"/>
    <col min="8974" max="8975" width="6.77734375" style="61" bestFit="1" customWidth="1"/>
    <col min="8976" max="8976" width="6.77734375" style="61" customWidth="1"/>
    <col min="8977" max="9216" width="8.88671875" style="61"/>
    <col min="9217" max="9217" width="12.44140625" style="61" customWidth="1"/>
    <col min="9218" max="9219" width="6.77734375" style="61" bestFit="1" customWidth="1"/>
    <col min="9220" max="9220" width="6.77734375" style="61" customWidth="1"/>
    <col min="9221" max="9221" width="12.44140625" style="61" customWidth="1"/>
    <col min="9222" max="9223" width="6.77734375" style="61" bestFit="1" customWidth="1"/>
    <col min="9224" max="9224" width="6.77734375" style="61" customWidth="1"/>
    <col min="9225" max="9225" width="12.44140625" style="61" customWidth="1"/>
    <col min="9226" max="9227" width="6.77734375" style="61" bestFit="1" customWidth="1"/>
    <col min="9228" max="9228" width="6.77734375" style="61" customWidth="1"/>
    <col min="9229" max="9229" width="12.44140625" style="61" customWidth="1"/>
    <col min="9230" max="9231" width="6.77734375" style="61" bestFit="1" customWidth="1"/>
    <col min="9232" max="9232" width="6.77734375" style="61" customWidth="1"/>
    <col min="9233" max="9472" width="8.88671875" style="61"/>
    <col min="9473" max="9473" width="12.44140625" style="61" customWidth="1"/>
    <col min="9474" max="9475" width="6.77734375" style="61" bestFit="1" customWidth="1"/>
    <col min="9476" max="9476" width="6.77734375" style="61" customWidth="1"/>
    <col min="9477" max="9477" width="12.44140625" style="61" customWidth="1"/>
    <col min="9478" max="9479" width="6.77734375" style="61" bestFit="1" customWidth="1"/>
    <col min="9480" max="9480" width="6.77734375" style="61" customWidth="1"/>
    <col min="9481" max="9481" width="12.44140625" style="61" customWidth="1"/>
    <col min="9482" max="9483" width="6.77734375" style="61" bestFit="1" customWidth="1"/>
    <col min="9484" max="9484" width="6.77734375" style="61" customWidth="1"/>
    <col min="9485" max="9485" width="12.44140625" style="61" customWidth="1"/>
    <col min="9486" max="9487" width="6.77734375" style="61" bestFit="1" customWidth="1"/>
    <col min="9488" max="9488" width="6.77734375" style="61" customWidth="1"/>
    <col min="9489" max="9728" width="8.88671875" style="61"/>
    <col min="9729" max="9729" width="12.44140625" style="61" customWidth="1"/>
    <col min="9730" max="9731" width="6.77734375" style="61" bestFit="1" customWidth="1"/>
    <col min="9732" max="9732" width="6.77734375" style="61" customWidth="1"/>
    <col min="9733" max="9733" width="12.44140625" style="61" customWidth="1"/>
    <col min="9734" max="9735" width="6.77734375" style="61" bestFit="1" customWidth="1"/>
    <col min="9736" max="9736" width="6.77734375" style="61" customWidth="1"/>
    <col min="9737" max="9737" width="12.44140625" style="61" customWidth="1"/>
    <col min="9738" max="9739" width="6.77734375" style="61" bestFit="1" customWidth="1"/>
    <col min="9740" max="9740" width="6.77734375" style="61" customWidth="1"/>
    <col min="9741" max="9741" width="12.44140625" style="61" customWidth="1"/>
    <col min="9742" max="9743" width="6.77734375" style="61" bestFit="1" customWidth="1"/>
    <col min="9744" max="9744" width="6.77734375" style="61" customWidth="1"/>
    <col min="9745" max="9984" width="8.88671875" style="61"/>
    <col min="9985" max="9985" width="12.44140625" style="61" customWidth="1"/>
    <col min="9986" max="9987" width="6.77734375" style="61" bestFit="1" customWidth="1"/>
    <col min="9988" max="9988" width="6.77734375" style="61" customWidth="1"/>
    <col min="9989" max="9989" width="12.44140625" style="61" customWidth="1"/>
    <col min="9990" max="9991" width="6.77734375" style="61" bestFit="1" customWidth="1"/>
    <col min="9992" max="9992" width="6.77734375" style="61" customWidth="1"/>
    <col min="9993" max="9993" width="12.44140625" style="61" customWidth="1"/>
    <col min="9994" max="9995" width="6.77734375" style="61" bestFit="1" customWidth="1"/>
    <col min="9996" max="9996" width="6.77734375" style="61" customWidth="1"/>
    <col min="9997" max="9997" width="12.44140625" style="61" customWidth="1"/>
    <col min="9998" max="9999" width="6.77734375" style="61" bestFit="1" customWidth="1"/>
    <col min="10000" max="10000" width="6.77734375" style="61" customWidth="1"/>
    <col min="10001" max="10240" width="8.88671875" style="61"/>
    <col min="10241" max="10241" width="12.44140625" style="61" customWidth="1"/>
    <col min="10242" max="10243" width="6.77734375" style="61" bestFit="1" customWidth="1"/>
    <col min="10244" max="10244" width="6.77734375" style="61" customWidth="1"/>
    <col min="10245" max="10245" width="12.44140625" style="61" customWidth="1"/>
    <col min="10246" max="10247" width="6.77734375" style="61" bestFit="1" customWidth="1"/>
    <col min="10248" max="10248" width="6.77734375" style="61" customWidth="1"/>
    <col min="10249" max="10249" width="12.44140625" style="61" customWidth="1"/>
    <col min="10250" max="10251" width="6.77734375" style="61" bestFit="1" customWidth="1"/>
    <col min="10252" max="10252" width="6.77734375" style="61" customWidth="1"/>
    <col min="10253" max="10253" width="12.44140625" style="61" customWidth="1"/>
    <col min="10254" max="10255" width="6.77734375" style="61" bestFit="1" customWidth="1"/>
    <col min="10256" max="10256" width="6.77734375" style="61" customWidth="1"/>
    <col min="10257" max="10496" width="8.88671875" style="61"/>
    <col min="10497" max="10497" width="12.44140625" style="61" customWidth="1"/>
    <col min="10498" max="10499" width="6.77734375" style="61" bestFit="1" customWidth="1"/>
    <col min="10500" max="10500" width="6.77734375" style="61" customWidth="1"/>
    <col min="10501" max="10501" width="12.44140625" style="61" customWidth="1"/>
    <col min="10502" max="10503" width="6.77734375" style="61" bestFit="1" customWidth="1"/>
    <col min="10504" max="10504" width="6.77734375" style="61" customWidth="1"/>
    <col min="10505" max="10505" width="12.44140625" style="61" customWidth="1"/>
    <col min="10506" max="10507" width="6.77734375" style="61" bestFit="1" customWidth="1"/>
    <col min="10508" max="10508" width="6.77734375" style="61" customWidth="1"/>
    <col min="10509" max="10509" width="12.44140625" style="61" customWidth="1"/>
    <col min="10510" max="10511" width="6.77734375" style="61" bestFit="1" customWidth="1"/>
    <col min="10512" max="10512" width="6.77734375" style="61" customWidth="1"/>
    <col min="10513" max="10752" width="8.88671875" style="61"/>
    <col min="10753" max="10753" width="12.44140625" style="61" customWidth="1"/>
    <col min="10754" max="10755" width="6.77734375" style="61" bestFit="1" customWidth="1"/>
    <col min="10756" max="10756" width="6.77734375" style="61" customWidth="1"/>
    <col min="10757" max="10757" width="12.44140625" style="61" customWidth="1"/>
    <col min="10758" max="10759" width="6.77734375" style="61" bestFit="1" customWidth="1"/>
    <col min="10760" max="10760" width="6.77734375" style="61" customWidth="1"/>
    <col min="10761" max="10761" width="12.44140625" style="61" customWidth="1"/>
    <col min="10762" max="10763" width="6.77734375" style="61" bestFit="1" customWidth="1"/>
    <col min="10764" max="10764" width="6.77734375" style="61" customWidth="1"/>
    <col min="10765" max="10765" width="12.44140625" style="61" customWidth="1"/>
    <col min="10766" max="10767" width="6.77734375" style="61" bestFit="1" customWidth="1"/>
    <col min="10768" max="10768" width="6.77734375" style="61" customWidth="1"/>
    <col min="10769" max="11008" width="8.88671875" style="61"/>
    <col min="11009" max="11009" width="12.44140625" style="61" customWidth="1"/>
    <col min="11010" max="11011" width="6.77734375" style="61" bestFit="1" customWidth="1"/>
    <col min="11012" max="11012" width="6.77734375" style="61" customWidth="1"/>
    <col min="11013" max="11013" width="12.44140625" style="61" customWidth="1"/>
    <col min="11014" max="11015" width="6.77734375" style="61" bestFit="1" customWidth="1"/>
    <col min="11016" max="11016" width="6.77734375" style="61" customWidth="1"/>
    <col min="11017" max="11017" width="12.44140625" style="61" customWidth="1"/>
    <col min="11018" max="11019" width="6.77734375" style="61" bestFit="1" customWidth="1"/>
    <col min="11020" max="11020" width="6.77734375" style="61" customWidth="1"/>
    <col min="11021" max="11021" width="12.44140625" style="61" customWidth="1"/>
    <col min="11022" max="11023" width="6.77734375" style="61" bestFit="1" customWidth="1"/>
    <col min="11024" max="11024" width="6.77734375" style="61" customWidth="1"/>
    <col min="11025" max="11264" width="8.88671875" style="61"/>
    <col min="11265" max="11265" width="12.44140625" style="61" customWidth="1"/>
    <col min="11266" max="11267" width="6.77734375" style="61" bestFit="1" customWidth="1"/>
    <col min="11268" max="11268" width="6.77734375" style="61" customWidth="1"/>
    <col min="11269" max="11269" width="12.44140625" style="61" customWidth="1"/>
    <col min="11270" max="11271" width="6.77734375" style="61" bestFit="1" customWidth="1"/>
    <col min="11272" max="11272" width="6.77734375" style="61" customWidth="1"/>
    <col min="11273" max="11273" width="12.44140625" style="61" customWidth="1"/>
    <col min="11274" max="11275" width="6.77734375" style="61" bestFit="1" customWidth="1"/>
    <col min="11276" max="11276" width="6.77734375" style="61" customWidth="1"/>
    <col min="11277" max="11277" width="12.44140625" style="61" customWidth="1"/>
    <col min="11278" max="11279" width="6.77734375" style="61" bestFit="1" customWidth="1"/>
    <col min="11280" max="11280" width="6.77734375" style="61" customWidth="1"/>
    <col min="11281" max="11520" width="8.88671875" style="61"/>
    <col min="11521" max="11521" width="12.44140625" style="61" customWidth="1"/>
    <col min="11522" max="11523" width="6.77734375" style="61" bestFit="1" customWidth="1"/>
    <col min="11524" max="11524" width="6.77734375" style="61" customWidth="1"/>
    <col min="11525" max="11525" width="12.44140625" style="61" customWidth="1"/>
    <col min="11526" max="11527" width="6.77734375" style="61" bestFit="1" customWidth="1"/>
    <col min="11528" max="11528" width="6.77734375" style="61" customWidth="1"/>
    <col min="11529" max="11529" width="12.44140625" style="61" customWidth="1"/>
    <col min="11530" max="11531" width="6.77734375" style="61" bestFit="1" customWidth="1"/>
    <col min="11532" max="11532" width="6.77734375" style="61" customWidth="1"/>
    <col min="11533" max="11533" width="12.44140625" style="61" customWidth="1"/>
    <col min="11534" max="11535" width="6.77734375" style="61" bestFit="1" customWidth="1"/>
    <col min="11536" max="11536" width="6.77734375" style="61" customWidth="1"/>
    <col min="11537" max="11776" width="8.88671875" style="61"/>
    <col min="11777" max="11777" width="12.44140625" style="61" customWidth="1"/>
    <col min="11778" max="11779" width="6.77734375" style="61" bestFit="1" customWidth="1"/>
    <col min="11780" max="11780" width="6.77734375" style="61" customWidth="1"/>
    <col min="11781" max="11781" width="12.44140625" style="61" customWidth="1"/>
    <col min="11782" max="11783" width="6.77734375" style="61" bestFit="1" customWidth="1"/>
    <col min="11784" max="11784" width="6.77734375" style="61" customWidth="1"/>
    <col min="11785" max="11785" width="12.44140625" style="61" customWidth="1"/>
    <col min="11786" max="11787" width="6.77734375" style="61" bestFit="1" customWidth="1"/>
    <col min="11788" max="11788" width="6.77734375" style="61" customWidth="1"/>
    <col min="11789" max="11789" width="12.44140625" style="61" customWidth="1"/>
    <col min="11790" max="11791" width="6.77734375" style="61" bestFit="1" customWidth="1"/>
    <col min="11792" max="11792" width="6.77734375" style="61" customWidth="1"/>
    <col min="11793" max="12032" width="8.88671875" style="61"/>
    <col min="12033" max="12033" width="12.44140625" style="61" customWidth="1"/>
    <col min="12034" max="12035" width="6.77734375" style="61" bestFit="1" customWidth="1"/>
    <col min="12036" max="12036" width="6.77734375" style="61" customWidth="1"/>
    <col min="12037" max="12037" width="12.44140625" style="61" customWidth="1"/>
    <col min="12038" max="12039" width="6.77734375" style="61" bestFit="1" customWidth="1"/>
    <col min="12040" max="12040" width="6.77734375" style="61" customWidth="1"/>
    <col min="12041" max="12041" width="12.44140625" style="61" customWidth="1"/>
    <col min="12042" max="12043" width="6.77734375" style="61" bestFit="1" customWidth="1"/>
    <col min="12044" max="12044" width="6.77734375" style="61" customWidth="1"/>
    <col min="12045" max="12045" width="12.44140625" style="61" customWidth="1"/>
    <col min="12046" max="12047" width="6.77734375" style="61" bestFit="1" customWidth="1"/>
    <col min="12048" max="12048" width="6.77734375" style="61" customWidth="1"/>
    <col min="12049" max="12288" width="8.88671875" style="61"/>
    <col min="12289" max="12289" width="12.44140625" style="61" customWidth="1"/>
    <col min="12290" max="12291" width="6.77734375" style="61" bestFit="1" customWidth="1"/>
    <col min="12292" max="12292" width="6.77734375" style="61" customWidth="1"/>
    <col min="12293" max="12293" width="12.44140625" style="61" customWidth="1"/>
    <col min="12294" max="12295" width="6.77734375" style="61" bestFit="1" customWidth="1"/>
    <col min="12296" max="12296" width="6.77734375" style="61" customWidth="1"/>
    <col min="12297" max="12297" width="12.44140625" style="61" customWidth="1"/>
    <col min="12298" max="12299" width="6.77734375" style="61" bestFit="1" customWidth="1"/>
    <col min="12300" max="12300" width="6.77734375" style="61" customWidth="1"/>
    <col min="12301" max="12301" width="12.44140625" style="61" customWidth="1"/>
    <col min="12302" max="12303" width="6.77734375" style="61" bestFit="1" customWidth="1"/>
    <col min="12304" max="12304" width="6.77734375" style="61" customWidth="1"/>
    <col min="12305" max="12544" width="8.88671875" style="61"/>
    <col min="12545" max="12545" width="12.44140625" style="61" customWidth="1"/>
    <col min="12546" max="12547" width="6.77734375" style="61" bestFit="1" customWidth="1"/>
    <col min="12548" max="12548" width="6.77734375" style="61" customWidth="1"/>
    <col min="12549" max="12549" width="12.44140625" style="61" customWidth="1"/>
    <col min="12550" max="12551" width="6.77734375" style="61" bestFit="1" customWidth="1"/>
    <col min="12552" max="12552" width="6.77734375" style="61" customWidth="1"/>
    <col min="12553" max="12553" width="12.44140625" style="61" customWidth="1"/>
    <col min="12554" max="12555" width="6.77734375" style="61" bestFit="1" customWidth="1"/>
    <col min="12556" max="12556" width="6.77734375" style="61" customWidth="1"/>
    <col min="12557" max="12557" width="12.44140625" style="61" customWidth="1"/>
    <col min="12558" max="12559" width="6.77734375" style="61" bestFit="1" customWidth="1"/>
    <col min="12560" max="12560" width="6.77734375" style="61" customWidth="1"/>
    <col min="12561" max="12800" width="8.88671875" style="61"/>
    <col min="12801" max="12801" width="12.44140625" style="61" customWidth="1"/>
    <col min="12802" max="12803" width="6.77734375" style="61" bestFit="1" customWidth="1"/>
    <col min="12804" max="12804" width="6.77734375" style="61" customWidth="1"/>
    <col min="12805" max="12805" width="12.44140625" style="61" customWidth="1"/>
    <col min="12806" max="12807" width="6.77734375" style="61" bestFit="1" customWidth="1"/>
    <col min="12808" max="12808" width="6.77734375" style="61" customWidth="1"/>
    <col min="12809" max="12809" width="12.44140625" style="61" customWidth="1"/>
    <col min="12810" max="12811" width="6.77734375" style="61" bestFit="1" customWidth="1"/>
    <col min="12812" max="12812" width="6.77734375" style="61" customWidth="1"/>
    <col min="12813" max="12813" width="12.44140625" style="61" customWidth="1"/>
    <col min="12814" max="12815" width="6.77734375" style="61" bestFit="1" customWidth="1"/>
    <col min="12816" max="12816" width="6.77734375" style="61" customWidth="1"/>
    <col min="12817" max="13056" width="8.88671875" style="61"/>
    <col min="13057" max="13057" width="12.44140625" style="61" customWidth="1"/>
    <col min="13058" max="13059" width="6.77734375" style="61" bestFit="1" customWidth="1"/>
    <col min="13060" max="13060" width="6.77734375" style="61" customWidth="1"/>
    <col min="13061" max="13061" width="12.44140625" style="61" customWidth="1"/>
    <col min="13062" max="13063" width="6.77734375" style="61" bestFit="1" customWidth="1"/>
    <col min="13064" max="13064" width="6.77734375" style="61" customWidth="1"/>
    <col min="13065" max="13065" width="12.44140625" style="61" customWidth="1"/>
    <col min="13066" max="13067" width="6.77734375" style="61" bestFit="1" customWidth="1"/>
    <col min="13068" max="13068" width="6.77734375" style="61" customWidth="1"/>
    <col min="13069" max="13069" width="12.44140625" style="61" customWidth="1"/>
    <col min="13070" max="13071" width="6.77734375" style="61" bestFit="1" customWidth="1"/>
    <col min="13072" max="13072" width="6.77734375" style="61" customWidth="1"/>
    <col min="13073" max="13312" width="8.88671875" style="61"/>
    <col min="13313" max="13313" width="12.44140625" style="61" customWidth="1"/>
    <col min="13314" max="13315" width="6.77734375" style="61" bestFit="1" customWidth="1"/>
    <col min="13316" max="13316" width="6.77734375" style="61" customWidth="1"/>
    <col min="13317" max="13317" width="12.44140625" style="61" customWidth="1"/>
    <col min="13318" max="13319" width="6.77734375" style="61" bestFit="1" customWidth="1"/>
    <col min="13320" max="13320" width="6.77734375" style="61" customWidth="1"/>
    <col min="13321" max="13321" width="12.44140625" style="61" customWidth="1"/>
    <col min="13322" max="13323" width="6.77734375" style="61" bestFit="1" customWidth="1"/>
    <col min="13324" max="13324" width="6.77734375" style="61" customWidth="1"/>
    <col min="13325" max="13325" width="12.44140625" style="61" customWidth="1"/>
    <col min="13326" max="13327" width="6.77734375" style="61" bestFit="1" customWidth="1"/>
    <col min="13328" max="13328" width="6.77734375" style="61" customWidth="1"/>
    <col min="13329" max="13568" width="8.88671875" style="61"/>
    <col min="13569" max="13569" width="12.44140625" style="61" customWidth="1"/>
    <col min="13570" max="13571" width="6.77734375" style="61" bestFit="1" customWidth="1"/>
    <col min="13572" max="13572" width="6.77734375" style="61" customWidth="1"/>
    <col min="13573" max="13573" width="12.44140625" style="61" customWidth="1"/>
    <col min="13574" max="13575" width="6.77734375" style="61" bestFit="1" customWidth="1"/>
    <col min="13576" max="13576" width="6.77734375" style="61" customWidth="1"/>
    <col min="13577" max="13577" width="12.44140625" style="61" customWidth="1"/>
    <col min="13578" max="13579" width="6.77734375" style="61" bestFit="1" customWidth="1"/>
    <col min="13580" max="13580" width="6.77734375" style="61" customWidth="1"/>
    <col min="13581" max="13581" width="12.44140625" style="61" customWidth="1"/>
    <col min="13582" max="13583" width="6.77734375" style="61" bestFit="1" customWidth="1"/>
    <col min="13584" max="13584" width="6.77734375" style="61" customWidth="1"/>
    <col min="13585" max="13824" width="8.88671875" style="61"/>
    <col min="13825" max="13825" width="12.44140625" style="61" customWidth="1"/>
    <col min="13826" max="13827" width="6.77734375" style="61" bestFit="1" customWidth="1"/>
    <col min="13828" max="13828" width="6.77734375" style="61" customWidth="1"/>
    <col min="13829" max="13829" width="12.44140625" style="61" customWidth="1"/>
    <col min="13830" max="13831" width="6.77734375" style="61" bestFit="1" customWidth="1"/>
    <col min="13832" max="13832" width="6.77734375" style="61" customWidth="1"/>
    <col min="13833" max="13833" width="12.44140625" style="61" customWidth="1"/>
    <col min="13834" max="13835" width="6.77734375" style="61" bestFit="1" customWidth="1"/>
    <col min="13836" max="13836" width="6.77734375" style="61" customWidth="1"/>
    <col min="13837" max="13837" width="12.44140625" style="61" customWidth="1"/>
    <col min="13838" max="13839" width="6.77734375" style="61" bestFit="1" customWidth="1"/>
    <col min="13840" max="13840" width="6.77734375" style="61" customWidth="1"/>
    <col min="13841" max="14080" width="8.88671875" style="61"/>
    <col min="14081" max="14081" width="12.44140625" style="61" customWidth="1"/>
    <col min="14082" max="14083" width="6.77734375" style="61" bestFit="1" customWidth="1"/>
    <col min="14084" max="14084" width="6.77734375" style="61" customWidth="1"/>
    <col min="14085" max="14085" width="12.44140625" style="61" customWidth="1"/>
    <col min="14086" max="14087" width="6.77734375" style="61" bestFit="1" customWidth="1"/>
    <col min="14088" max="14088" width="6.77734375" style="61" customWidth="1"/>
    <col min="14089" max="14089" width="12.44140625" style="61" customWidth="1"/>
    <col min="14090" max="14091" width="6.77734375" style="61" bestFit="1" customWidth="1"/>
    <col min="14092" max="14092" width="6.77734375" style="61" customWidth="1"/>
    <col min="14093" max="14093" width="12.44140625" style="61" customWidth="1"/>
    <col min="14094" max="14095" width="6.77734375" style="61" bestFit="1" customWidth="1"/>
    <col min="14096" max="14096" width="6.77734375" style="61" customWidth="1"/>
    <col min="14097" max="14336" width="8.88671875" style="61"/>
    <col min="14337" max="14337" width="12.44140625" style="61" customWidth="1"/>
    <col min="14338" max="14339" width="6.77734375" style="61" bestFit="1" customWidth="1"/>
    <col min="14340" max="14340" width="6.77734375" style="61" customWidth="1"/>
    <col min="14341" max="14341" width="12.44140625" style="61" customWidth="1"/>
    <col min="14342" max="14343" width="6.77734375" style="61" bestFit="1" customWidth="1"/>
    <col min="14344" max="14344" width="6.77734375" style="61" customWidth="1"/>
    <col min="14345" max="14345" width="12.44140625" style="61" customWidth="1"/>
    <col min="14346" max="14347" width="6.77734375" style="61" bestFit="1" customWidth="1"/>
    <col min="14348" max="14348" width="6.77734375" style="61" customWidth="1"/>
    <col min="14349" max="14349" width="12.44140625" style="61" customWidth="1"/>
    <col min="14350" max="14351" width="6.77734375" style="61" bestFit="1" customWidth="1"/>
    <col min="14352" max="14352" width="6.77734375" style="61" customWidth="1"/>
    <col min="14353" max="14592" width="8.88671875" style="61"/>
    <col min="14593" max="14593" width="12.44140625" style="61" customWidth="1"/>
    <col min="14594" max="14595" width="6.77734375" style="61" bestFit="1" customWidth="1"/>
    <col min="14596" max="14596" width="6.77734375" style="61" customWidth="1"/>
    <col min="14597" max="14597" width="12.44140625" style="61" customWidth="1"/>
    <col min="14598" max="14599" width="6.77734375" style="61" bestFit="1" customWidth="1"/>
    <col min="14600" max="14600" width="6.77734375" style="61" customWidth="1"/>
    <col min="14601" max="14601" width="12.44140625" style="61" customWidth="1"/>
    <col min="14602" max="14603" width="6.77734375" style="61" bestFit="1" customWidth="1"/>
    <col min="14604" max="14604" width="6.77734375" style="61" customWidth="1"/>
    <col min="14605" max="14605" width="12.44140625" style="61" customWidth="1"/>
    <col min="14606" max="14607" width="6.77734375" style="61" bestFit="1" customWidth="1"/>
    <col min="14608" max="14608" width="6.77734375" style="61" customWidth="1"/>
    <col min="14609" max="14848" width="8.88671875" style="61"/>
    <col min="14849" max="14849" width="12.44140625" style="61" customWidth="1"/>
    <col min="14850" max="14851" width="6.77734375" style="61" bestFit="1" customWidth="1"/>
    <col min="14852" max="14852" width="6.77734375" style="61" customWidth="1"/>
    <col min="14853" max="14853" width="12.44140625" style="61" customWidth="1"/>
    <col min="14854" max="14855" width="6.77734375" style="61" bestFit="1" customWidth="1"/>
    <col min="14856" max="14856" width="6.77734375" style="61" customWidth="1"/>
    <col min="14857" max="14857" width="12.44140625" style="61" customWidth="1"/>
    <col min="14858" max="14859" width="6.77734375" style="61" bestFit="1" customWidth="1"/>
    <col min="14860" max="14860" width="6.77734375" style="61" customWidth="1"/>
    <col min="14861" max="14861" width="12.44140625" style="61" customWidth="1"/>
    <col min="14862" max="14863" width="6.77734375" style="61" bestFit="1" customWidth="1"/>
    <col min="14864" max="14864" width="6.77734375" style="61" customWidth="1"/>
    <col min="14865" max="15104" width="8.88671875" style="61"/>
    <col min="15105" max="15105" width="12.44140625" style="61" customWidth="1"/>
    <col min="15106" max="15107" width="6.77734375" style="61" bestFit="1" customWidth="1"/>
    <col min="15108" max="15108" width="6.77734375" style="61" customWidth="1"/>
    <col min="15109" max="15109" width="12.44140625" style="61" customWidth="1"/>
    <col min="15110" max="15111" width="6.77734375" style="61" bestFit="1" customWidth="1"/>
    <col min="15112" max="15112" width="6.77734375" style="61" customWidth="1"/>
    <col min="15113" max="15113" width="12.44140625" style="61" customWidth="1"/>
    <col min="15114" max="15115" width="6.77734375" style="61" bestFit="1" customWidth="1"/>
    <col min="15116" max="15116" width="6.77734375" style="61" customWidth="1"/>
    <col min="15117" max="15117" width="12.44140625" style="61" customWidth="1"/>
    <col min="15118" max="15119" width="6.77734375" style="61" bestFit="1" customWidth="1"/>
    <col min="15120" max="15120" width="6.77734375" style="61" customWidth="1"/>
    <col min="15121" max="15360" width="8.88671875" style="61"/>
    <col min="15361" max="15361" width="12.44140625" style="61" customWidth="1"/>
    <col min="15362" max="15363" width="6.77734375" style="61" bestFit="1" customWidth="1"/>
    <col min="15364" max="15364" width="6.77734375" style="61" customWidth="1"/>
    <col min="15365" max="15365" width="12.44140625" style="61" customWidth="1"/>
    <col min="15366" max="15367" width="6.77734375" style="61" bestFit="1" customWidth="1"/>
    <col min="15368" max="15368" width="6.77734375" style="61" customWidth="1"/>
    <col min="15369" max="15369" width="12.44140625" style="61" customWidth="1"/>
    <col min="15370" max="15371" width="6.77734375" style="61" bestFit="1" customWidth="1"/>
    <col min="15372" max="15372" width="6.77734375" style="61" customWidth="1"/>
    <col min="15373" max="15373" width="12.44140625" style="61" customWidth="1"/>
    <col min="15374" max="15375" width="6.77734375" style="61" bestFit="1" customWidth="1"/>
    <col min="15376" max="15376" width="6.77734375" style="61" customWidth="1"/>
    <col min="15377" max="15616" width="8.88671875" style="61"/>
    <col min="15617" max="15617" width="12.44140625" style="61" customWidth="1"/>
    <col min="15618" max="15619" width="6.77734375" style="61" bestFit="1" customWidth="1"/>
    <col min="15620" max="15620" width="6.77734375" style="61" customWidth="1"/>
    <col min="15621" max="15621" width="12.44140625" style="61" customWidth="1"/>
    <col min="15622" max="15623" width="6.77734375" style="61" bestFit="1" customWidth="1"/>
    <col min="15624" max="15624" width="6.77734375" style="61" customWidth="1"/>
    <col min="15625" max="15625" width="12.44140625" style="61" customWidth="1"/>
    <col min="15626" max="15627" width="6.77734375" style="61" bestFit="1" customWidth="1"/>
    <col min="15628" max="15628" width="6.77734375" style="61" customWidth="1"/>
    <col min="15629" max="15629" width="12.44140625" style="61" customWidth="1"/>
    <col min="15630" max="15631" width="6.77734375" style="61" bestFit="1" customWidth="1"/>
    <col min="15632" max="15632" width="6.77734375" style="61" customWidth="1"/>
    <col min="15633" max="15872" width="8.88671875" style="61"/>
    <col min="15873" max="15873" width="12.44140625" style="61" customWidth="1"/>
    <col min="15874" max="15875" width="6.77734375" style="61" bestFit="1" customWidth="1"/>
    <col min="15876" max="15876" width="6.77734375" style="61" customWidth="1"/>
    <col min="15877" max="15877" width="12.44140625" style="61" customWidth="1"/>
    <col min="15878" max="15879" width="6.77734375" style="61" bestFit="1" customWidth="1"/>
    <col min="15880" max="15880" width="6.77734375" style="61" customWidth="1"/>
    <col min="15881" max="15881" width="12.44140625" style="61" customWidth="1"/>
    <col min="15882" max="15883" width="6.77734375" style="61" bestFit="1" customWidth="1"/>
    <col min="15884" max="15884" width="6.77734375" style="61" customWidth="1"/>
    <col min="15885" max="15885" width="12.44140625" style="61" customWidth="1"/>
    <col min="15886" max="15887" width="6.77734375" style="61" bestFit="1" customWidth="1"/>
    <col min="15888" max="15888" width="6.77734375" style="61" customWidth="1"/>
    <col min="15889" max="16128" width="8.88671875" style="61"/>
    <col min="16129" max="16129" width="12.44140625" style="61" customWidth="1"/>
    <col min="16130" max="16131" width="6.77734375" style="61" bestFit="1" customWidth="1"/>
    <col min="16132" max="16132" width="6.77734375" style="61" customWidth="1"/>
    <col min="16133" max="16133" width="12.44140625" style="61" customWidth="1"/>
    <col min="16134" max="16135" width="6.77734375" style="61" bestFit="1" customWidth="1"/>
    <col min="16136" max="16136" width="6.77734375" style="61" customWidth="1"/>
    <col min="16137" max="16137" width="12.44140625" style="61" customWidth="1"/>
    <col min="16138" max="16139" width="6.77734375" style="61" bestFit="1" customWidth="1"/>
    <col min="16140" max="16140" width="6.77734375" style="61" customWidth="1"/>
    <col min="16141" max="16141" width="12.44140625" style="61" customWidth="1"/>
    <col min="16142" max="16143" width="6.77734375" style="61" bestFit="1" customWidth="1"/>
    <col min="16144" max="16144" width="6.77734375" style="61" customWidth="1"/>
    <col min="16145" max="16384" width="8.88671875" style="61"/>
  </cols>
  <sheetData>
    <row r="1" spans="1:16">
      <c r="A1" s="800" t="str">
        <f>'提出書類一覧 (ファイル分類）'!H76</f>
        <v>様式－25</v>
      </c>
      <c r="B1" s="801"/>
      <c r="C1" s="801"/>
      <c r="D1" s="801"/>
      <c r="E1" s="801"/>
      <c r="F1" s="801"/>
      <c r="G1" s="801"/>
      <c r="H1" s="801"/>
      <c r="I1" s="801"/>
      <c r="J1" s="801"/>
      <c r="K1" s="801"/>
      <c r="L1" s="801"/>
      <c r="M1" s="801"/>
      <c r="N1" s="801"/>
      <c r="O1" s="802"/>
      <c r="P1" s="802"/>
    </row>
    <row r="2" spans="1:16" ht="16.2">
      <c r="A2" s="2138" t="s">
        <v>1088</v>
      </c>
      <c r="B2" s="2138"/>
      <c r="C2" s="2138"/>
      <c r="D2" s="2138"/>
      <c r="E2" s="2138"/>
      <c r="F2" s="2138"/>
      <c r="G2" s="2138"/>
      <c r="H2" s="2138"/>
      <c r="I2" s="2138"/>
      <c r="J2" s="2138"/>
      <c r="K2" s="2138"/>
      <c r="L2" s="2138"/>
      <c r="M2" s="2138"/>
      <c r="N2" s="2138"/>
      <c r="O2" s="2138"/>
      <c r="P2" s="2138"/>
    </row>
    <row r="3" spans="1:16">
      <c r="A3" s="801"/>
      <c r="B3" s="801"/>
      <c r="C3" s="801"/>
      <c r="D3" s="801"/>
      <c r="E3" s="801"/>
      <c r="F3" s="801"/>
      <c r="G3" s="801"/>
      <c r="H3" s="801"/>
      <c r="I3" s="801"/>
      <c r="J3" s="801"/>
      <c r="K3" s="801"/>
      <c r="L3" s="801"/>
      <c r="M3" s="801"/>
      <c r="N3" s="801"/>
      <c r="O3" s="802"/>
      <c r="P3" s="802"/>
    </row>
    <row r="4" spans="1:16">
      <c r="A4" s="801"/>
      <c r="B4" s="803" t="s">
        <v>1072</v>
      </c>
      <c r="C4" s="2139"/>
      <c r="D4" s="2139"/>
      <c r="E4" s="2139"/>
      <c r="F4" s="2139"/>
      <c r="G4" s="801"/>
      <c r="H4" s="801"/>
      <c r="I4" s="801"/>
      <c r="J4" s="801"/>
      <c r="K4" s="801"/>
      <c r="L4" s="801"/>
      <c r="M4" s="801"/>
      <c r="N4" s="801"/>
      <c r="O4" s="802"/>
      <c r="P4" s="802"/>
    </row>
    <row r="5" spans="1:16">
      <c r="A5" s="801"/>
      <c r="B5" s="804"/>
      <c r="C5" s="805"/>
      <c r="D5" s="805"/>
      <c r="E5" s="805"/>
      <c r="F5" s="806"/>
      <c r="G5" s="801"/>
      <c r="H5" s="801"/>
      <c r="I5" s="801"/>
      <c r="J5" s="801"/>
      <c r="K5" s="801"/>
      <c r="L5" s="801"/>
      <c r="M5" s="801"/>
      <c r="N5" s="801"/>
      <c r="O5" s="802"/>
      <c r="P5" s="802"/>
    </row>
    <row r="6" spans="1:16">
      <c r="A6" s="801"/>
      <c r="B6" s="803" t="s">
        <v>1073</v>
      </c>
      <c r="C6" s="2139"/>
      <c r="D6" s="2139"/>
      <c r="E6" s="2139"/>
      <c r="F6" s="2139"/>
      <c r="G6" s="801"/>
      <c r="H6" s="801"/>
      <c r="I6" s="802"/>
      <c r="J6" s="802"/>
      <c r="K6" s="802"/>
      <c r="L6" s="803" t="s">
        <v>1074</v>
      </c>
      <c r="M6" s="2139"/>
      <c r="N6" s="2139"/>
      <c r="O6" s="2139"/>
      <c r="P6" s="803"/>
    </row>
    <row r="7" spans="1:16" ht="13.8" thickBot="1">
      <c r="A7" s="802"/>
      <c r="B7" s="802"/>
      <c r="C7" s="802"/>
      <c r="D7" s="802"/>
      <c r="E7" s="802"/>
      <c r="F7" s="802"/>
      <c r="G7" s="802"/>
      <c r="H7" s="802"/>
      <c r="I7" s="802"/>
      <c r="J7" s="802"/>
      <c r="K7" s="802"/>
      <c r="L7" s="802"/>
      <c r="M7" s="802"/>
      <c r="N7" s="802"/>
      <c r="O7" s="802"/>
      <c r="P7" s="802"/>
    </row>
    <row r="8" spans="1:16">
      <c r="A8" s="2140"/>
      <c r="B8" s="2143"/>
      <c r="C8" s="2144"/>
      <c r="D8" s="2144"/>
      <c r="E8" s="2144"/>
      <c r="F8" s="2144"/>
      <c r="G8" s="2144"/>
      <c r="H8" s="2144"/>
      <c r="I8" s="2144"/>
      <c r="J8" s="2144"/>
      <c r="K8" s="2144"/>
      <c r="L8" s="2145"/>
      <c r="M8" s="2152" t="s">
        <v>1075</v>
      </c>
      <c r="N8" s="2153"/>
      <c r="O8" s="2153"/>
      <c r="P8" s="2154"/>
    </row>
    <row r="9" spans="1:16">
      <c r="A9" s="2141"/>
      <c r="B9" s="2146"/>
      <c r="C9" s="2147"/>
      <c r="D9" s="2147"/>
      <c r="E9" s="2147"/>
      <c r="F9" s="2147"/>
      <c r="G9" s="2147"/>
      <c r="H9" s="2147"/>
      <c r="I9" s="2147"/>
      <c r="J9" s="2147"/>
      <c r="K9" s="2147"/>
      <c r="L9" s="2148"/>
      <c r="M9" s="2155"/>
      <c r="N9" s="2156"/>
      <c r="O9" s="2156"/>
      <c r="P9" s="2157"/>
    </row>
    <row r="10" spans="1:16">
      <c r="A10" s="2141"/>
      <c r="B10" s="2146"/>
      <c r="C10" s="2147"/>
      <c r="D10" s="2147"/>
      <c r="E10" s="2147"/>
      <c r="F10" s="2147"/>
      <c r="G10" s="2147"/>
      <c r="H10" s="2147"/>
      <c r="I10" s="2147"/>
      <c r="J10" s="2147"/>
      <c r="K10" s="2147"/>
      <c r="L10" s="2148"/>
      <c r="M10" s="807"/>
      <c r="N10" s="808"/>
      <c r="O10" s="808"/>
      <c r="P10" s="809"/>
    </row>
    <row r="11" spans="1:16">
      <c r="A11" s="2141"/>
      <c r="B11" s="2146"/>
      <c r="C11" s="2147"/>
      <c r="D11" s="2147"/>
      <c r="E11" s="2147"/>
      <c r="F11" s="2147"/>
      <c r="G11" s="2147"/>
      <c r="H11" s="2147"/>
      <c r="I11" s="2147"/>
      <c r="J11" s="2147"/>
      <c r="K11" s="2147"/>
      <c r="L11" s="2148"/>
      <c r="M11" s="810"/>
      <c r="N11" s="811"/>
      <c r="O11" s="811"/>
      <c r="P11" s="812"/>
    </row>
    <row r="12" spans="1:16" ht="27" customHeight="1" thickBot="1">
      <c r="A12" s="2142"/>
      <c r="B12" s="2149"/>
      <c r="C12" s="2150"/>
      <c r="D12" s="2150"/>
      <c r="E12" s="2150"/>
      <c r="F12" s="2150"/>
      <c r="G12" s="2150"/>
      <c r="H12" s="2150"/>
      <c r="I12" s="2150"/>
      <c r="J12" s="2150"/>
      <c r="K12" s="2150"/>
      <c r="L12" s="2151"/>
      <c r="M12" s="810"/>
      <c r="N12" s="811"/>
      <c r="O12" s="811"/>
      <c r="P12" s="812"/>
    </row>
    <row r="13" spans="1:16">
      <c r="A13" s="2158"/>
      <c r="B13" s="2161"/>
      <c r="C13" s="2162"/>
      <c r="D13" s="2162"/>
      <c r="E13" s="2162"/>
      <c r="F13" s="2162"/>
      <c r="G13" s="2162"/>
      <c r="H13" s="2162"/>
      <c r="I13" s="2162"/>
      <c r="J13" s="2162"/>
      <c r="K13" s="2162"/>
      <c r="L13" s="2163"/>
      <c r="M13" s="813"/>
      <c r="N13" s="814"/>
      <c r="O13" s="814"/>
      <c r="P13" s="815"/>
    </row>
    <row r="14" spans="1:16">
      <c r="A14" s="2159"/>
      <c r="B14" s="2164"/>
      <c r="C14" s="2165"/>
      <c r="D14" s="2165"/>
      <c r="E14" s="2165"/>
      <c r="F14" s="2165"/>
      <c r="G14" s="2165"/>
      <c r="H14" s="2165"/>
      <c r="I14" s="2165"/>
      <c r="J14" s="2165"/>
      <c r="K14" s="2165"/>
      <c r="L14" s="2166"/>
      <c r="M14" s="813"/>
      <c r="N14" s="814"/>
      <c r="O14" s="814"/>
      <c r="P14" s="815"/>
    </row>
    <row r="15" spans="1:16">
      <c r="A15" s="2159"/>
      <c r="B15" s="2164"/>
      <c r="C15" s="2165"/>
      <c r="D15" s="2165"/>
      <c r="E15" s="2165"/>
      <c r="F15" s="2165"/>
      <c r="G15" s="2165"/>
      <c r="H15" s="2165"/>
      <c r="I15" s="2165"/>
      <c r="J15" s="2165"/>
      <c r="K15" s="2165"/>
      <c r="L15" s="2166"/>
      <c r="M15" s="813"/>
      <c r="N15" s="814"/>
      <c r="O15" s="814"/>
      <c r="P15" s="815"/>
    </row>
    <row r="16" spans="1:16">
      <c r="A16" s="2159"/>
      <c r="B16" s="2164"/>
      <c r="C16" s="2165"/>
      <c r="D16" s="2165"/>
      <c r="E16" s="2165"/>
      <c r="F16" s="2165"/>
      <c r="G16" s="2165"/>
      <c r="H16" s="2165"/>
      <c r="I16" s="2165"/>
      <c r="J16" s="2165"/>
      <c r="K16" s="2165"/>
      <c r="L16" s="2166"/>
      <c r="M16" s="813"/>
      <c r="N16" s="814"/>
      <c r="O16" s="814"/>
      <c r="P16" s="815"/>
    </row>
    <row r="17" spans="1:16">
      <c r="A17" s="2159"/>
      <c r="B17" s="2164"/>
      <c r="C17" s="2165"/>
      <c r="D17" s="2165"/>
      <c r="E17" s="2165"/>
      <c r="F17" s="2165"/>
      <c r="G17" s="2165"/>
      <c r="H17" s="2165"/>
      <c r="I17" s="2165"/>
      <c r="J17" s="2165"/>
      <c r="K17" s="2165"/>
      <c r="L17" s="2166"/>
      <c r="M17" s="813"/>
      <c r="N17" s="814"/>
      <c r="O17" s="814"/>
      <c r="P17" s="815"/>
    </row>
    <row r="18" spans="1:16">
      <c r="A18" s="2159"/>
      <c r="B18" s="2164"/>
      <c r="C18" s="2165"/>
      <c r="D18" s="2165"/>
      <c r="E18" s="2165"/>
      <c r="F18" s="2165"/>
      <c r="G18" s="2165"/>
      <c r="H18" s="2165"/>
      <c r="I18" s="2165"/>
      <c r="J18" s="2165"/>
      <c r="K18" s="2165"/>
      <c r="L18" s="2166"/>
      <c r="M18" s="813"/>
      <c r="N18" s="814"/>
      <c r="O18" s="814"/>
      <c r="P18" s="815"/>
    </row>
    <row r="19" spans="1:16" ht="13.8" thickBot="1">
      <c r="A19" s="2160"/>
      <c r="B19" s="2167"/>
      <c r="C19" s="2168"/>
      <c r="D19" s="2168"/>
      <c r="E19" s="2168"/>
      <c r="F19" s="2168"/>
      <c r="G19" s="2168"/>
      <c r="H19" s="2168"/>
      <c r="I19" s="2168"/>
      <c r="J19" s="2168"/>
      <c r="K19" s="2168"/>
      <c r="L19" s="2169"/>
      <c r="M19" s="813"/>
      <c r="N19" s="814"/>
      <c r="O19" s="814"/>
      <c r="P19" s="815"/>
    </row>
    <row r="20" spans="1:16" ht="15.75" customHeight="1">
      <c r="A20" s="817" t="s">
        <v>1076</v>
      </c>
      <c r="B20" s="2172"/>
      <c r="C20" s="2172"/>
      <c r="D20" s="2173"/>
      <c r="E20" s="817" t="s">
        <v>1076</v>
      </c>
      <c r="F20" s="2172"/>
      <c r="G20" s="2172"/>
      <c r="H20" s="2172"/>
      <c r="I20" s="818" t="s">
        <v>1076</v>
      </c>
      <c r="J20" s="2172"/>
      <c r="K20" s="2172"/>
      <c r="L20" s="2173"/>
      <c r="M20" s="819"/>
      <c r="N20" s="2136"/>
      <c r="O20" s="2136"/>
      <c r="P20" s="2137"/>
    </row>
    <row r="21" spans="1:16" ht="15.75" customHeight="1">
      <c r="A21" s="820" t="s">
        <v>1077</v>
      </c>
      <c r="B21" s="2174"/>
      <c r="C21" s="2174"/>
      <c r="D21" s="2175"/>
      <c r="E21" s="820" t="s">
        <v>1077</v>
      </c>
      <c r="F21" s="2174"/>
      <c r="G21" s="2174"/>
      <c r="H21" s="2174"/>
      <c r="I21" s="821" t="s">
        <v>1077</v>
      </c>
      <c r="J21" s="2174"/>
      <c r="K21" s="2174"/>
      <c r="L21" s="2175"/>
      <c r="M21" s="819"/>
      <c r="N21" s="2136"/>
      <c r="O21" s="2136"/>
      <c r="P21" s="2137"/>
    </row>
    <row r="22" spans="1:16" ht="15.75" customHeight="1">
      <c r="A22" s="822" t="s">
        <v>1078</v>
      </c>
      <c r="B22" s="821" t="s">
        <v>1079</v>
      </c>
      <c r="C22" s="821" t="s">
        <v>1080</v>
      </c>
      <c r="D22" s="823" t="s">
        <v>1081</v>
      </c>
      <c r="E22" s="822" t="s">
        <v>1078</v>
      </c>
      <c r="F22" s="821" t="s">
        <v>1079</v>
      </c>
      <c r="G22" s="821" t="s">
        <v>1080</v>
      </c>
      <c r="H22" s="821" t="s">
        <v>1081</v>
      </c>
      <c r="I22" s="824" t="s">
        <v>1078</v>
      </c>
      <c r="J22" s="821" t="s">
        <v>1079</v>
      </c>
      <c r="K22" s="821" t="s">
        <v>1080</v>
      </c>
      <c r="L22" s="823" t="s">
        <v>1081</v>
      </c>
      <c r="M22" s="825"/>
      <c r="N22" s="804"/>
      <c r="O22" s="804"/>
      <c r="P22" s="826"/>
    </row>
    <row r="23" spans="1:16">
      <c r="A23" s="820"/>
      <c r="B23" s="827"/>
      <c r="C23" s="827"/>
      <c r="D23" s="828"/>
      <c r="E23" s="820"/>
      <c r="F23" s="827"/>
      <c r="G23" s="827"/>
      <c r="H23" s="827"/>
      <c r="I23" s="821"/>
      <c r="J23" s="827"/>
      <c r="K23" s="827"/>
      <c r="L23" s="828"/>
      <c r="M23" s="819"/>
      <c r="N23" s="829"/>
      <c r="O23" s="829"/>
      <c r="P23" s="830"/>
    </row>
    <row r="24" spans="1:16">
      <c r="A24" s="820" t="s">
        <v>1082</v>
      </c>
      <c r="B24" s="827"/>
      <c r="C24" s="827"/>
      <c r="D24" s="828"/>
      <c r="E24" s="831"/>
      <c r="F24" s="827"/>
      <c r="G24" s="827"/>
      <c r="H24" s="827"/>
      <c r="I24" s="832"/>
      <c r="J24" s="827"/>
      <c r="K24" s="827"/>
      <c r="L24" s="828"/>
      <c r="M24" s="819"/>
      <c r="N24" s="829"/>
      <c r="O24" s="829"/>
      <c r="P24" s="830"/>
    </row>
    <row r="25" spans="1:16">
      <c r="A25" s="820" t="s">
        <v>1083</v>
      </c>
      <c r="B25" s="827"/>
      <c r="C25" s="827"/>
      <c r="D25" s="828"/>
      <c r="E25" s="831"/>
      <c r="F25" s="827"/>
      <c r="G25" s="827"/>
      <c r="H25" s="827"/>
      <c r="I25" s="832"/>
      <c r="J25" s="827"/>
      <c r="K25" s="827"/>
      <c r="L25" s="828"/>
      <c r="M25" s="819"/>
      <c r="N25" s="829"/>
      <c r="O25" s="829"/>
      <c r="P25" s="830"/>
    </row>
    <row r="26" spans="1:16">
      <c r="A26" s="820" t="s">
        <v>1084</v>
      </c>
      <c r="B26" s="827"/>
      <c r="C26" s="827"/>
      <c r="D26" s="828"/>
      <c r="E26" s="831"/>
      <c r="F26" s="827"/>
      <c r="G26" s="827"/>
      <c r="H26" s="827"/>
      <c r="I26" s="832"/>
      <c r="J26" s="827"/>
      <c r="K26" s="827"/>
      <c r="L26" s="828"/>
      <c r="M26" s="819"/>
      <c r="N26" s="829"/>
      <c r="O26" s="829"/>
      <c r="P26" s="830"/>
    </row>
    <row r="27" spans="1:16">
      <c r="A27" s="820" t="s">
        <v>1085</v>
      </c>
      <c r="B27" s="827"/>
      <c r="C27" s="827"/>
      <c r="D27" s="828"/>
      <c r="E27" s="831"/>
      <c r="F27" s="827"/>
      <c r="G27" s="827"/>
      <c r="H27" s="827"/>
      <c r="I27" s="832"/>
      <c r="J27" s="827"/>
      <c r="K27" s="827"/>
      <c r="L27" s="828"/>
      <c r="M27" s="819"/>
      <c r="N27" s="829"/>
      <c r="O27" s="829"/>
      <c r="P27" s="830"/>
    </row>
    <row r="28" spans="1:16">
      <c r="A28" s="820" t="s">
        <v>1086</v>
      </c>
      <c r="B28" s="827"/>
      <c r="C28" s="827"/>
      <c r="D28" s="828"/>
      <c r="E28" s="831"/>
      <c r="F28" s="827"/>
      <c r="G28" s="827"/>
      <c r="H28" s="827"/>
      <c r="I28" s="832"/>
      <c r="J28" s="827"/>
      <c r="K28" s="827"/>
      <c r="L28" s="828"/>
      <c r="M28" s="819"/>
      <c r="N28" s="829"/>
      <c r="O28" s="829"/>
      <c r="P28" s="830"/>
    </row>
    <row r="29" spans="1:16">
      <c r="A29" s="820" t="s">
        <v>1087</v>
      </c>
      <c r="B29" s="827"/>
      <c r="C29" s="827"/>
      <c r="D29" s="828"/>
      <c r="E29" s="831"/>
      <c r="F29" s="827"/>
      <c r="G29" s="827"/>
      <c r="H29" s="827"/>
      <c r="I29" s="832"/>
      <c r="J29" s="827"/>
      <c r="K29" s="827"/>
      <c r="L29" s="828"/>
      <c r="M29" s="819"/>
      <c r="N29" s="829"/>
      <c r="O29" s="829"/>
      <c r="P29" s="830"/>
    </row>
    <row r="30" spans="1:16">
      <c r="A30" s="2176"/>
      <c r="B30" s="2177"/>
      <c r="C30" s="2177"/>
      <c r="D30" s="2178"/>
      <c r="E30" s="833"/>
      <c r="F30" s="834"/>
      <c r="G30" s="834"/>
      <c r="H30" s="834"/>
      <c r="I30" s="835"/>
      <c r="J30" s="834"/>
      <c r="K30" s="834"/>
      <c r="L30" s="836"/>
      <c r="M30" s="837"/>
      <c r="N30" s="838"/>
      <c r="O30" s="838"/>
      <c r="P30" s="839"/>
    </row>
    <row r="31" spans="1:16">
      <c r="A31" s="2179"/>
      <c r="B31" s="2180"/>
      <c r="C31" s="2180"/>
      <c r="D31" s="2181"/>
      <c r="E31" s="833"/>
      <c r="F31" s="834"/>
      <c r="G31" s="834"/>
      <c r="H31" s="834"/>
      <c r="I31" s="835"/>
      <c r="J31" s="834"/>
      <c r="K31" s="834"/>
      <c r="L31" s="836"/>
      <c r="M31" s="837"/>
      <c r="N31" s="838"/>
      <c r="O31" s="838"/>
      <c r="P31" s="839"/>
    </row>
    <row r="32" spans="1:16" ht="13.8" thickBot="1">
      <c r="A32" s="2182"/>
      <c r="B32" s="2183"/>
      <c r="C32" s="2183"/>
      <c r="D32" s="2184"/>
      <c r="E32" s="840"/>
      <c r="F32" s="841"/>
      <c r="G32" s="841"/>
      <c r="H32" s="841"/>
      <c r="I32" s="842"/>
      <c r="J32" s="841"/>
      <c r="K32" s="841"/>
      <c r="L32" s="843"/>
      <c r="M32" s="844"/>
      <c r="N32" s="845"/>
      <c r="O32" s="845"/>
      <c r="P32" s="846"/>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3"/>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40"/>
  <sheetViews>
    <sheetView showGridLines="0" view="pageBreakPreview" zoomScaleNormal="100" zoomScaleSheetLayoutView="100" workbookViewId="0"/>
  </sheetViews>
  <sheetFormatPr defaultRowHeight="13.2"/>
  <cols>
    <col min="1" max="1" width="0.5546875" style="653" customWidth="1"/>
    <col min="2" max="28" width="3.109375" style="653" customWidth="1"/>
    <col min="29" max="256" width="8.77734375" style="653"/>
    <col min="257" max="257" width="0.5546875" style="653" customWidth="1"/>
    <col min="258" max="284" width="3.109375" style="653" customWidth="1"/>
    <col min="285" max="512" width="8.77734375" style="653"/>
    <col min="513" max="513" width="0.5546875" style="653" customWidth="1"/>
    <col min="514" max="540" width="3.109375" style="653" customWidth="1"/>
    <col min="541" max="768" width="8.77734375" style="653"/>
    <col min="769" max="769" width="0.5546875" style="653" customWidth="1"/>
    <col min="770" max="796" width="3.109375" style="653" customWidth="1"/>
    <col min="797" max="1024" width="8.77734375" style="653"/>
    <col min="1025" max="1025" width="0.5546875" style="653" customWidth="1"/>
    <col min="1026" max="1052" width="3.109375" style="653" customWidth="1"/>
    <col min="1053" max="1280" width="8.77734375" style="653"/>
    <col min="1281" max="1281" width="0.5546875" style="653" customWidth="1"/>
    <col min="1282" max="1308" width="3.109375" style="653" customWidth="1"/>
    <col min="1309" max="1536" width="8.77734375" style="653"/>
    <col min="1537" max="1537" width="0.5546875" style="653" customWidth="1"/>
    <col min="1538" max="1564" width="3.109375" style="653" customWidth="1"/>
    <col min="1565" max="1792" width="8.77734375" style="653"/>
    <col min="1793" max="1793" width="0.5546875" style="653" customWidth="1"/>
    <col min="1794" max="1820" width="3.109375" style="653" customWidth="1"/>
    <col min="1821" max="2048" width="8.77734375" style="653"/>
    <col min="2049" max="2049" width="0.5546875" style="653" customWidth="1"/>
    <col min="2050" max="2076" width="3.109375" style="653" customWidth="1"/>
    <col min="2077" max="2304" width="8.77734375" style="653"/>
    <col min="2305" max="2305" width="0.5546875" style="653" customWidth="1"/>
    <col min="2306" max="2332" width="3.109375" style="653" customWidth="1"/>
    <col min="2333" max="2560" width="8.77734375" style="653"/>
    <col min="2561" max="2561" width="0.5546875" style="653" customWidth="1"/>
    <col min="2562" max="2588" width="3.109375" style="653" customWidth="1"/>
    <col min="2589" max="2816" width="8.77734375" style="653"/>
    <col min="2817" max="2817" width="0.5546875" style="653" customWidth="1"/>
    <col min="2818" max="2844" width="3.109375" style="653" customWidth="1"/>
    <col min="2845" max="3072" width="8.77734375" style="653"/>
    <col min="3073" max="3073" width="0.5546875" style="653" customWidth="1"/>
    <col min="3074" max="3100" width="3.109375" style="653" customWidth="1"/>
    <col min="3101" max="3328" width="8.77734375" style="653"/>
    <col min="3329" max="3329" width="0.5546875" style="653" customWidth="1"/>
    <col min="3330" max="3356" width="3.109375" style="653" customWidth="1"/>
    <col min="3357" max="3584" width="8.77734375" style="653"/>
    <col min="3585" max="3585" width="0.5546875" style="653" customWidth="1"/>
    <col min="3586" max="3612" width="3.109375" style="653" customWidth="1"/>
    <col min="3613" max="3840" width="8.77734375" style="653"/>
    <col min="3841" max="3841" width="0.5546875" style="653" customWidth="1"/>
    <col min="3842" max="3868" width="3.109375" style="653" customWidth="1"/>
    <col min="3869" max="4096" width="8.77734375" style="653"/>
    <col min="4097" max="4097" width="0.5546875" style="653" customWidth="1"/>
    <col min="4098" max="4124" width="3.109375" style="653" customWidth="1"/>
    <col min="4125" max="4352" width="8.77734375" style="653"/>
    <col min="4353" max="4353" width="0.5546875" style="653" customWidth="1"/>
    <col min="4354" max="4380" width="3.109375" style="653" customWidth="1"/>
    <col min="4381" max="4608" width="8.77734375" style="653"/>
    <col min="4609" max="4609" width="0.5546875" style="653" customWidth="1"/>
    <col min="4610" max="4636" width="3.109375" style="653" customWidth="1"/>
    <col min="4637" max="4864" width="8.77734375" style="653"/>
    <col min="4865" max="4865" width="0.5546875" style="653" customWidth="1"/>
    <col min="4866" max="4892" width="3.109375" style="653" customWidth="1"/>
    <col min="4893" max="5120" width="8.77734375" style="653"/>
    <col min="5121" max="5121" width="0.5546875" style="653" customWidth="1"/>
    <col min="5122" max="5148" width="3.109375" style="653" customWidth="1"/>
    <col min="5149" max="5376" width="8.77734375" style="653"/>
    <col min="5377" max="5377" width="0.5546875" style="653" customWidth="1"/>
    <col min="5378" max="5404" width="3.109375" style="653" customWidth="1"/>
    <col min="5405" max="5632" width="8.77734375" style="653"/>
    <col min="5633" max="5633" width="0.5546875" style="653" customWidth="1"/>
    <col min="5634" max="5660" width="3.109375" style="653" customWidth="1"/>
    <col min="5661" max="5888" width="8.77734375" style="653"/>
    <col min="5889" max="5889" width="0.5546875" style="653" customWidth="1"/>
    <col min="5890" max="5916" width="3.109375" style="653" customWidth="1"/>
    <col min="5917" max="6144" width="8.77734375" style="653"/>
    <col min="6145" max="6145" width="0.5546875" style="653" customWidth="1"/>
    <col min="6146" max="6172" width="3.109375" style="653" customWidth="1"/>
    <col min="6173" max="6400" width="8.77734375" style="653"/>
    <col min="6401" max="6401" width="0.5546875" style="653" customWidth="1"/>
    <col min="6402" max="6428" width="3.109375" style="653" customWidth="1"/>
    <col min="6429" max="6656" width="8.77734375" style="653"/>
    <col min="6657" max="6657" width="0.5546875" style="653" customWidth="1"/>
    <col min="6658" max="6684" width="3.109375" style="653" customWidth="1"/>
    <col min="6685" max="6912" width="8.77734375" style="653"/>
    <col min="6913" max="6913" width="0.5546875" style="653" customWidth="1"/>
    <col min="6914" max="6940" width="3.109375" style="653" customWidth="1"/>
    <col min="6941" max="7168" width="8.77734375" style="653"/>
    <col min="7169" max="7169" width="0.5546875" style="653" customWidth="1"/>
    <col min="7170" max="7196" width="3.109375" style="653" customWidth="1"/>
    <col min="7197" max="7424" width="8.77734375" style="653"/>
    <col min="7425" max="7425" width="0.5546875" style="653" customWidth="1"/>
    <col min="7426" max="7452" width="3.109375" style="653" customWidth="1"/>
    <col min="7453" max="7680" width="8.77734375" style="653"/>
    <col min="7681" max="7681" width="0.5546875" style="653" customWidth="1"/>
    <col min="7682" max="7708" width="3.109375" style="653" customWidth="1"/>
    <col min="7709" max="7936" width="8.77734375" style="653"/>
    <col min="7937" max="7937" width="0.5546875" style="653" customWidth="1"/>
    <col min="7938" max="7964" width="3.109375" style="653" customWidth="1"/>
    <col min="7965" max="8192" width="8.77734375" style="653"/>
    <col min="8193" max="8193" width="0.5546875" style="653" customWidth="1"/>
    <col min="8194" max="8220" width="3.109375" style="653" customWidth="1"/>
    <col min="8221" max="8448" width="8.77734375" style="653"/>
    <col min="8449" max="8449" width="0.5546875" style="653" customWidth="1"/>
    <col min="8450" max="8476" width="3.109375" style="653" customWidth="1"/>
    <col min="8477" max="8704" width="8.77734375" style="653"/>
    <col min="8705" max="8705" width="0.5546875" style="653" customWidth="1"/>
    <col min="8706" max="8732" width="3.109375" style="653" customWidth="1"/>
    <col min="8733" max="8960" width="8.77734375" style="653"/>
    <col min="8961" max="8961" width="0.5546875" style="653" customWidth="1"/>
    <col min="8962" max="8988" width="3.109375" style="653" customWidth="1"/>
    <col min="8989" max="9216" width="8.77734375" style="653"/>
    <col min="9217" max="9217" width="0.5546875" style="653" customWidth="1"/>
    <col min="9218" max="9244" width="3.109375" style="653" customWidth="1"/>
    <col min="9245" max="9472" width="8.77734375" style="653"/>
    <col min="9473" max="9473" width="0.5546875" style="653" customWidth="1"/>
    <col min="9474" max="9500" width="3.109375" style="653" customWidth="1"/>
    <col min="9501" max="9728" width="8.77734375" style="653"/>
    <col min="9729" max="9729" width="0.5546875" style="653" customWidth="1"/>
    <col min="9730" max="9756" width="3.109375" style="653" customWidth="1"/>
    <col min="9757" max="9984" width="8.77734375" style="653"/>
    <col min="9985" max="9985" width="0.5546875" style="653" customWidth="1"/>
    <col min="9986" max="10012" width="3.109375" style="653" customWidth="1"/>
    <col min="10013" max="10240" width="8.77734375" style="653"/>
    <col min="10241" max="10241" width="0.5546875" style="653" customWidth="1"/>
    <col min="10242" max="10268" width="3.109375" style="653" customWidth="1"/>
    <col min="10269" max="10496" width="8.77734375" style="653"/>
    <col min="10497" max="10497" width="0.5546875" style="653" customWidth="1"/>
    <col min="10498" max="10524" width="3.109375" style="653" customWidth="1"/>
    <col min="10525" max="10752" width="8.77734375" style="653"/>
    <col min="10753" max="10753" width="0.5546875" style="653" customWidth="1"/>
    <col min="10754" max="10780" width="3.109375" style="653" customWidth="1"/>
    <col min="10781" max="11008" width="8.77734375" style="653"/>
    <col min="11009" max="11009" width="0.5546875" style="653" customWidth="1"/>
    <col min="11010" max="11036" width="3.109375" style="653" customWidth="1"/>
    <col min="11037" max="11264" width="8.77734375" style="653"/>
    <col min="11265" max="11265" width="0.5546875" style="653" customWidth="1"/>
    <col min="11266" max="11292" width="3.109375" style="653" customWidth="1"/>
    <col min="11293" max="11520" width="8.77734375" style="653"/>
    <col min="11521" max="11521" width="0.5546875" style="653" customWidth="1"/>
    <col min="11522" max="11548" width="3.109375" style="653" customWidth="1"/>
    <col min="11549" max="11776" width="8.77734375" style="653"/>
    <col min="11777" max="11777" width="0.5546875" style="653" customWidth="1"/>
    <col min="11778" max="11804" width="3.109375" style="653" customWidth="1"/>
    <col min="11805" max="12032" width="8.77734375" style="653"/>
    <col min="12033" max="12033" width="0.5546875" style="653" customWidth="1"/>
    <col min="12034" max="12060" width="3.109375" style="653" customWidth="1"/>
    <col min="12061" max="12288" width="8.77734375" style="653"/>
    <col min="12289" max="12289" width="0.5546875" style="653" customWidth="1"/>
    <col min="12290" max="12316" width="3.109375" style="653" customWidth="1"/>
    <col min="12317" max="12544" width="8.77734375" style="653"/>
    <col min="12545" max="12545" width="0.5546875" style="653" customWidth="1"/>
    <col min="12546" max="12572" width="3.109375" style="653" customWidth="1"/>
    <col min="12573" max="12800" width="8.77734375" style="653"/>
    <col min="12801" max="12801" width="0.5546875" style="653" customWidth="1"/>
    <col min="12802" max="12828" width="3.109375" style="653" customWidth="1"/>
    <col min="12829" max="13056" width="8.77734375" style="653"/>
    <col min="13057" max="13057" width="0.5546875" style="653" customWidth="1"/>
    <col min="13058" max="13084" width="3.109375" style="653" customWidth="1"/>
    <col min="13085" max="13312" width="8.77734375" style="653"/>
    <col min="13313" max="13313" width="0.5546875" style="653" customWidth="1"/>
    <col min="13314" max="13340" width="3.109375" style="653" customWidth="1"/>
    <col min="13341" max="13568" width="8.77734375" style="653"/>
    <col min="13569" max="13569" width="0.5546875" style="653" customWidth="1"/>
    <col min="13570" max="13596" width="3.109375" style="653" customWidth="1"/>
    <col min="13597" max="13824" width="8.77734375" style="653"/>
    <col min="13825" max="13825" width="0.5546875" style="653" customWidth="1"/>
    <col min="13826" max="13852" width="3.109375" style="653" customWidth="1"/>
    <col min="13853" max="14080" width="8.77734375" style="653"/>
    <col min="14081" max="14081" width="0.5546875" style="653" customWidth="1"/>
    <col min="14082" max="14108" width="3.109375" style="653" customWidth="1"/>
    <col min="14109" max="14336" width="8.77734375" style="653"/>
    <col min="14337" max="14337" width="0.5546875" style="653" customWidth="1"/>
    <col min="14338" max="14364" width="3.109375" style="653" customWidth="1"/>
    <col min="14365" max="14592" width="8.77734375" style="653"/>
    <col min="14593" max="14593" width="0.5546875" style="653" customWidth="1"/>
    <col min="14594" max="14620" width="3.109375" style="653" customWidth="1"/>
    <col min="14621" max="14848" width="8.77734375" style="653"/>
    <col min="14849" max="14849" width="0.5546875" style="653" customWidth="1"/>
    <col min="14850" max="14876" width="3.109375" style="653" customWidth="1"/>
    <col min="14877" max="15104" width="8.77734375" style="653"/>
    <col min="15105" max="15105" width="0.5546875" style="653" customWidth="1"/>
    <col min="15106" max="15132" width="3.109375" style="653" customWidth="1"/>
    <col min="15133" max="15360" width="8.77734375" style="653"/>
    <col min="15361" max="15361" width="0.5546875" style="653" customWidth="1"/>
    <col min="15362" max="15388" width="3.109375" style="653" customWidth="1"/>
    <col min="15389" max="15616" width="8.77734375" style="653"/>
    <col min="15617" max="15617" width="0.5546875" style="653" customWidth="1"/>
    <col min="15618" max="15644" width="3.109375" style="653" customWidth="1"/>
    <col min="15645" max="15872" width="8.77734375" style="653"/>
    <col min="15873" max="15873" width="0.5546875" style="653" customWidth="1"/>
    <col min="15874" max="15900" width="3.109375" style="653" customWidth="1"/>
    <col min="15901" max="16128" width="8.77734375" style="653"/>
    <col min="16129" max="16129" width="0.5546875" style="653" customWidth="1"/>
    <col min="16130" max="16156" width="3.109375" style="653" customWidth="1"/>
    <col min="16157" max="16384" width="8.77734375" style="653"/>
  </cols>
  <sheetData>
    <row r="1" spans="2:28" ht="15.75" customHeight="1">
      <c r="B1" s="891" t="str">
        <f>'提出書類一覧 (ファイル分類）'!H79</f>
        <v>様式－26</v>
      </c>
    </row>
    <row r="2" spans="2:28" ht="15.75" customHeight="1"/>
    <row r="3" spans="2:28" ht="19.2">
      <c r="B3" s="2188" t="s">
        <v>760</v>
      </c>
      <c r="C3" s="2188"/>
      <c r="D3" s="2188"/>
      <c r="E3" s="2188"/>
      <c r="F3" s="2188"/>
      <c r="G3" s="2188"/>
      <c r="H3" s="2188"/>
      <c r="I3" s="2188"/>
      <c r="J3" s="2188"/>
      <c r="K3" s="2188"/>
      <c r="L3" s="2188"/>
      <c r="M3" s="2188"/>
      <c r="N3" s="2188"/>
      <c r="O3" s="2188"/>
      <c r="P3" s="2188"/>
      <c r="Q3" s="2188"/>
      <c r="R3" s="2188"/>
      <c r="S3" s="2188"/>
      <c r="T3" s="2188"/>
      <c r="U3" s="2188"/>
      <c r="V3" s="2188"/>
      <c r="W3" s="2188"/>
      <c r="X3" s="2188"/>
      <c r="Y3" s="2188"/>
      <c r="Z3" s="2188"/>
      <c r="AA3" s="2188"/>
      <c r="AB3" s="2188"/>
    </row>
    <row r="4" spans="2:28" ht="18.75" customHeight="1">
      <c r="B4" s="654"/>
    </row>
    <row r="5" spans="2:28" ht="18.75" customHeight="1">
      <c r="B5" s="655" t="s">
        <v>761</v>
      </c>
      <c r="C5" s="656"/>
      <c r="D5" s="656"/>
      <c r="E5" s="656"/>
      <c r="F5" s="656"/>
      <c r="G5" s="657"/>
      <c r="H5" s="656"/>
      <c r="I5" s="656"/>
      <c r="J5" s="656"/>
      <c r="K5" s="656"/>
      <c r="L5" s="656"/>
      <c r="M5" s="656"/>
      <c r="N5" s="656"/>
      <c r="O5" s="656"/>
      <c r="P5" s="656"/>
      <c r="Q5" s="656"/>
      <c r="R5" s="656"/>
      <c r="S5" s="656"/>
      <c r="T5" s="656"/>
      <c r="U5" s="656"/>
      <c r="V5" s="656"/>
      <c r="W5" s="656"/>
      <c r="X5" s="656"/>
      <c r="Y5" s="656"/>
      <c r="Z5" s="656"/>
      <c r="AA5" s="656"/>
      <c r="AB5" s="657"/>
    </row>
    <row r="6" spans="2:28" ht="18.75" customHeight="1">
      <c r="B6" s="655" t="s">
        <v>762</v>
      </c>
      <c r="C6" s="656"/>
      <c r="D6" s="656"/>
      <c r="E6" s="656"/>
      <c r="F6" s="656"/>
      <c r="G6" s="657"/>
      <c r="H6" s="656"/>
      <c r="I6" s="656"/>
      <c r="J6" s="656"/>
      <c r="K6" s="656"/>
      <c r="L6" s="656"/>
      <c r="M6" s="656"/>
      <c r="N6" s="656"/>
      <c r="O6" s="656"/>
      <c r="P6" s="656"/>
      <c r="Q6" s="656"/>
      <c r="R6" s="656"/>
      <c r="S6" s="656"/>
      <c r="T6" s="656"/>
      <c r="U6" s="656"/>
      <c r="V6" s="656"/>
      <c r="W6" s="656"/>
      <c r="X6" s="656"/>
      <c r="Y6" s="656"/>
      <c r="Z6" s="656"/>
      <c r="AA6" s="656"/>
      <c r="AB6" s="657"/>
    </row>
    <row r="7" spans="2:28" ht="18.75" customHeight="1">
      <c r="B7" s="655" t="s">
        <v>763</v>
      </c>
      <c r="C7" s="656"/>
      <c r="D7" s="656"/>
      <c r="E7" s="656"/>
      <c r="F7" s="656"/>
      <c r="G7" s="657"/>
      <c r="H7" s="656"/>
      <c r="I7" s="658"/>
      <c r="J7" s="656"/>
      <c r="K7" s="656" t="s">
        <v>764</v>
      </c>
      <c r="L7" s="656"/>
      <c r="M7" s="656"/>
      <c r="N7" s="656"/>
      <c r="O7" s="656"/>
      <c r="P7" s="656"/>
      <c r="Q7" s="656"/>
      <c r="R7" s="656"/>
      <c r="S7" s="656"/>
      <c r="T7" s="656"/>
      <c r="U7" s="656"/>
      <c r="V7" s="656"/>
      <c r="W7" s="656"/>
      <c r="X7" s="656"/>
      <c r="Y7" s="656"/>
      <c r="Z7" s="656"/>
      <c r="AA7" s="656"/>
      <c r="AB7" s="657"/>
    </row>
    <row r="8" spans="2:28" ht="18.75" customHeight="1">
      <c r="B8" s="655" t="s">
        <v>765</v>
      </c>
      <c r="C8" s="656"/>
      <c r="D8" s="656"/>
      <c r="E8" s="656"/>
      <c r="F8" s="656"/>
      <c r="G8" s="657"/>
      <c r="H8" s="656"/>
      <c r="I8" s="656"/>
      <c r="J8" s="656"/>
      <c r="K8" s="656"/>
      <c r="L8" s="656"/>
      <c r="M8" s="656"/>
      <c r="N8" s="656"/>
      <c r="O8" s="656"/>
      <c r="P8" s="656"/>
      <c r="Q8" s="656"/>
      <c r="R8" s="656"/>
      <c r="S8" s="656"/>
      <c r="T8" s="656"/>
      <c r="U8" s="656"/>
      <c r="V8" s="656"/>
      <c r="W8" s="656"/>
      <c r="X8" s="656"/>
      <c r="Y8" s="656"/>
      <c r="Z8" s="656"/>
      <c r="AA8" s="656"/>
      <c r="AB8" s="657"/>
    </row>
    <row r="9" spans="2:28" ht="18.75" customHeight="1">
      <c r="B9" s="655" t="s">
        <v>766</v>
      </c>
      <c r="C9" s="656"/>
      <c r="D9" s="656"/>
      <c r="E9" s="656"/>
      <c r="F9" s="656"/>
      <c r="G9" s="657"/>
      <c r="H9" s="656"/>
      <c r="I9" s="656"/>
      <c r="J9" s="656"/>
      <c r="K9" s="656"/>
      <c r="L9" s="656"/>
      <c r="M9" s="656"/>
      <c r="N9" s="656"/>
      <c r="O9" s="656"/>
      <c r="P9" s="656"/>
      <c r="Q9" s="656"/>
      <c r="R9" s="656"/>
      <c r="S9" s="656"/>
      <c r="T9" s="656"/>
      <c r="U9" s="656"/>
      <c r="V9" s="656"/>
      <c r="W9" s="656"/>
      <c r="X9" s="656"/>
      <c r="Y9" s="656"/>
      <c r="Z9" s="656"/>
      <c r="AA9" s="656"/>
      <c r="AB9" s="657"/>
    </row>
    <row r="10" spans="2:28" ht="18.75" customHeight="1">
      <c r="B10" s="655" t="s">
        <v>767</v>
      </c>
      <c r="C10" s="656"/>
      <c r="D10" s="656"/>
      <c r="E10" s="656"/>
      <c r="F10" s="656"/>
      <c r="G10" s="657"/>
      <c r="H10" s="656"/>
      <c r="I10" s="656"/>
      <c r="J10" s="656"/>
      <c r="K10" s="656"/>
      <c r="L10" s="656"/>
      <c r="M10" s="656"/>
      <c r="N10" s="656"/>
      <c r="O10" s="656"/>
      <c r="P10" s="656"/>
      <c r="Q10" s="656"/>
      <c r="R10" s="656"/>
      <c r="S10" s="656"/>
      <c r="T10" s="656"/>
      <c r="U10" s="656"/>
      <c r="V10" s="656"/>
      <c r="W10" s="656"/>
      <c r="X10" s="656"/>
      <c r="Y10" s="656"/>
      <c r="Z10" s="656"/>
      <c r="AA10" s="656"/>
      <c r="AB10" s="657"/>
    </row>
    <row r="11" spans="2:28" ht="18.75" customHeight="1">
      <c r="B11" s="655" t="s">
        <v>768</v>
      </c>
      <c r="C11" s="656"/>
      <c r="D11" s="656"/>
      <c r="E11" s="656"/>
      <c r="F11" s="656"/>
      <c r="G11" s="657"/>
      <c r="H11" s="656"/>
      <c r="I11" s="656"/>
      <c r="J11" s="656"/>
      <c r="K11" s="656"/>
      <c r="L11" s="656"/>
      <c r="M11" s="656"/>
      <c r="N11" s="656"/>
      <c r="O11" s="656"/>
      <c r="P11" s="656"/>
      <c r="Q11" s="656"/>
      <c r="R11" s="656"/>
      <c r="S11" s="656"/>
      <c r="T11" s="656"/>
      <c r="U11" s="656"/>
      <c r="V11" s="656"/>
      <c r="W11" s="656"/>
      <c r="X11" s="656"/>
      <c r="Y11" s="656"/>
      <c r="Z11" s="656"/>
      <c r="AA11" s="656"/>
      <c r="AB11" s="657"/>
    </row>
    <row r="12" spans="2:28" s="658" customFormat="1" ht="18.75" customHeight="1">
      <c r="B12" s="656"/>
      <c r="C12" s="656"/>
      <c r="D12" s="656"/>
      <c r="E12" s="656"/>
      <c r="F12" s="656"/>
      <c r="G12" s="657"/>
      <c r="H12" s="656"/>
      <c r="I12" s="656"/>
      <c r="J12" s="656"/>
      <c r="K12" s="656"/>
      <c r="L12" s="656"/>
      <c r="M12" s="656"/>
      <c r="N12" s="656"/>
      <c r="O12" s="656"/>
      <c r="P12" s="656"/>
      <c r="Q12" s="656"/>
      <c r="R12" s="656"/>
      <c r="S12" s="656"/>
      <c r="T12" s="656"/>
      <c r="U12" s="656"/>
      <c r="V12" s="656"/>
      <c r="W12" s="656"/>
      <c r="X12" s="656"/>
      <c r="Y12" s="656"/>
      <c r="Z12" s="656"/>
      <c r="AA12" s="656"/>
      <c r="AB12" s="656"/>
    </row>
    <row r="13" spans="2:28" ht="18.75" customHeight="1">
      <c r="B13" s="655" t="s">
        <v>769</v>
      </c>
      <c r="C13" s="656"/>
      <c r="D13" s="656"/>
      <c r="E13" s="656"/>
      <c r="F13" s="656"/>
      <c r="G13" s="657"/>
      <c r="H13" s="656" t="s">
        <v>770</v>
      </c>
      <c r="I13" s="656"/>
      <c r="J13" s="656"/>
      <c r="K13" s="656"/>
      <c r="L13" s="656"/>
      <c r="M13" s="656"/>
      <c r="N13" s="656"/>
      <c r="O13" s="656"/>
      <c r="P13" s="656"/>
      <c r="Q13" s="656"/>
      <c r="R13" s="656"/>
      <c r="S13" s="656"/>
      <c r="T13" s="656"/>
      <c r="U13" s="656"/>
      <c r="V13" s="656"/>
      <c r="W13" s="656"/>
      <c r="X13" s="656"/>
      <c r="Y13" s="656"/>
      <c r="Z13" s="656"/>
      <c r="AA13" s="656"/>
      <c r="AB13" s="657"/>
    </row>
    <row r="14" spans="2:28" ht="18.75" customHeight="1">
      <c r="B14" s="655" t="s">
        <v>771</v>
      </c>
      <c r="C14" s="656"/>
      <c r="D14" s="656"/>
      <c r="E14" s="656"/>
      <c r="F14" s="656"/>
      <c r="G14" s="657"/>
      <c r="H14" s="656"/>
      <c r="I14" s="656"/>
      <c r="J14" s="656"/>
      <c r="K14" s="656"/>
      <c r="L14" s="656"/>
      <c r="M14" s="656"/>
      <c r="N14" s="656"/>
      <c r="O14" s="656"/>
      <c r="P14" s="656"/>
      <c r="Q14" s="656"/>
      <c r="R14" s="656"/>
      <c r="S14" s="656"/>
      <c r="T14" s="656"/>
      <c r="U14" s="656"/>
      <c r="V14" s="656"/>
      <c r="W14" s="656"/>
      <c r="X14" s="656"/>
      <c r="Y14" s="656"/>
      <c r="Z14" s="656"/>
      <c r="AA14" s="656"/>
      <c r="AB14" s="657"/>
    </row>
    <row r="15" spans="2:28" ht="18.75" customHeight="1">
      <c r="B15" s="655" t="s">
        <v>772</v>
      </c>
      <c r="C15" s="656"/>
      <c r="D15" s="656"/>
      <c r="E15" s="656"/>
      <c r="F15" s="656"/>
      <c r="G15" s="657"/>
      <c r="H15" s="656"/>
      <c r="I15" s="656"/>
      <c r="J15" s="656"/>
      <c r="K15" s="656"/>
      <c r="L15" s="656"/>
      <c r="M15" s="656"/>
      <c r="N15" s="656"/>
      <c r="O15" s="656"/>
      <c r="P15" s="656"/>
      <c r="Q15" s="656"/>
      <c r="R15" s="656"/>
      <c r="S15" s="656"/>
      <c r="T15" s="656"/>
      <c r="U15" s="656"/>
      <c r="V15" s="656"/>
      <c r="W15" s="656"/>
      <c r="X15" s="656"/>
      <c r="Y15" s="656"/>
      <c r="Z15" s="656"/>
      <c r="AA15" s="656"/>
      <c r="AB15" s="657"/>
    </row>
    <row r="16" spans="2:28" ht="18.75" customHeight="1">
      <c r="B16" s="655" t="s">
        <v>773</v>
      </c>
      <c r="C16" s="656"/>
      <c r="D16" s="656"/>
      <c r="E16" s="656"/>
      <c r="F16" s="656"/>
      <c r="G16" s="657"/>
      <c r="H16" s="656" t="s">
        <v>774</v>
      </c>
      <c r="I16" s="656"/>
      <c r="J16" s="656"/>
      <c r="K16" s="656" t="s">
        <v>775</v>
      </c>
      <c r="L16" s="656"/>
      <c r="M16" s="656" t="s">
        <v>776</v>
      </c>
      <c r="N16" s="656"/>
      <c r="O16" s="656" t="s">
        <v>777</v>
      </c>
      <c r="P16" s="656"/>
      <c r="Q16" s="656"/>
      <c r="R16" s="656"/>
      <c r="S16" s="656"/>
      <c r="T16" s="656"/>
      <c r="U16" s="656"/>
      <c r="V16" s="656"/>
      <c r="W16" s="656"/>
      <c r="X16" s="656"/>
      <c r="Y16" s="656"/>
      <c r="Z16" s="656"/>
      <c r="AA16" s="656"/>
      <c r="AB16" s="657"/>
    </row>
    <row r="17" spans="2:28" ht="18.75" customHeight="1">
      <c r="B17" s="655" t="s">
        <v>778</v>
      </c>
      <c r="C17" s="656"/>
      <c r="D17" s="656"/>
      <c r="E17" s="656"/>
      <c r="F17" s="656"/>
      <c r="G17" s="657"/>
      <c r="H17" s="656"/>
      <c r="I17" s="656"/>
      <c r="J17" s="656"/>
      <c r="K17" s="656"/>
      <c r="L17" s="656"/>
      <c r="M17" s="656"/>
      <c r="N17" s="656"/>
      <c r="O17" s="656"/>
      <c r="P17" s="656"/>
      <c r="Q17" s="656"/>
      <c r="R17" s="656"/>
      <c r="S17" s="656"/>
      <c r="T17" s="656"/>
      <c r="U17" s="656"/>
      <c r="V17" s="656"/>
      <c r="W17" s="656"/>
      <c r="X17" s="656"/>
      <c r="Y17" s="656"/>
      <c r="Z17" s="656"/>
      <c r="AA17" s="656"/>
      <c r="AB17" s="657"/>
    </row>
    <row r="18" spans="2:28" ht="18.75" customHeight="1">
      <c r="B18" s="655" t="s">
        <v>779</v>
      </c>
      <c r="C18" s="656"/>
      <c r="D18" s="656"/>
      <c r="E18" s="656"/>
      <c r="F18" s="656"/>
      <c r="G18" s="657"/>
      <c r="H18" s="656"/>
      <c r="I18" s="656"/>
      <c r="J18" s="656"/>
      <c r="K18" s="656"/>
      <c r="L18" s="656"/>
      <c r="M18" s="656"/>
      <c r="N18" s="656"/>
      <c r="O18" s="656"/>
      <c r="P18" s="656"/>
      <c r="Q18" s="656"/>
      <c r="R18" s="656"/>
      <c r="S18" s="656"/>
      <c r="T18" s="656"/>
      <c r="U18" s="656"/>
      <c r="V18" s="656"/>
      <c r="W18" s="656"/>
      <c r="X18" s="656"/>
      <c r="Y18" s="656"/>
      <c r="Z18" s="656"/>
      <c r="AA18" s="656"/>
      <c r="AB18" s="657"/>
    </row>
    <row r="19" spans="2:28" s="658" customFormat="1" ht="18.75" customHeight="1">
      <c r="B19" s="659" t="s">
        <v>780</v>
      </c>
      <c r="C19" s="660"/>
      <c r="D19" s="660"/>
      <c r="E19" s="660"/>
      <c r="F19" s="660"/>
      <c r="G19" s="661"/>
      <c r="H19" s="660"/>
      <c r="I19" s="660"/>
      <c r="J19" s="2189"/>
      <c r="K19" s="2189"/>
      <c r="L19" s="2189"/>
      <c r="M19" s="2189"/>
      <c r="N19" s="660"/>
      <c r="O19" s="662"/>
      <c r="P19" s="659" t="s">
        <v>781</v>
      </c>
      <c r="Q19" s="660"/>
      <c r="R19" s="660"/>
      <c r="S19" s="660"/>
      <c r="T19" s="660"/>
      <c r="U19" s="2190"/>
      <c r="V19" s="2189"/>
      <c r="W19" s="2189"/>
      <c r="X19" s="2189"/>
      <c r="Y19" s="2189"/>
      <c r="Z19" s="2189"/>
      <c r="AA19" s="660"/>
      <c r="AB19" s="662"/>
    </row>
    <row r="20" spans="2:28" s="658" customFormat="1" ht="18.75" customHeight="1">
      <c r="B20" s="663" t="s">
        <v>782</v>
      </c>
      <c r="C20" s="664"/>
      <c r="D20" s="664"/>
      <c r="E20" s="664"/>
      <c r="F20" s="664"/>
      <c r="G20" s="665"/>
      <c r="H20" s="664"/>
      <c r="I20" s="664"/>
      <c r="J20" s="664"/>
      <c r="K20" s="664"/>
      <c r="L20" s="664"/>
      <c r="M20" s="2191" t="s">
        <v>783</v>
      </c>
      <c r="N20" s="2191"/>
      <c r="O20" s="2192"/>
      <c r="P20" s="663" t="s">
        <v>784</v>
      </c>
      <c r="Q20" s="664"/>
      <c r="R20" s="664"/>
      <c r="S20" s="664"/>
      <c r="T20" s="664"/>
      <c r="U20" s="663"/>
      <c r="V20" s="664"/>
      <c r="W20" s="664"/>
      <c r="X20" s="664"/>
      <c r="Y20" s="664"/>
      <c r="Z20" s="2191" t="s">
        <v>783</v>
      </c>
      <c r="AA20" s="2191"/>
      <c r="AB20" s="2192"/>
    </row>
    <row r="21" spans="2:28" ht="18.75" customHeight="1">
      <c r="B21" s="655" t="s">
        <v>785</v>
      </c>
      <c r="C21" s="656"/>
      <c r="D21" s="656"/>
      <c r="E21" s="656"/>
      <c r="F21" s="656"/>
      <c r="G21" s="657"/>
      <c r="H21" s="656" t="s">
        <v>786</v>
      </c>
      <c r="I21" s="656"/>
      <c r="J21" s="656"/>
      <c r="K21" s="656"/>
      <c r="L21" s="656"/>
      <c r="M21" s="656"/>
      <c r="N21" s="656"/>
      <c r="O21" s="656"/>
      <c r="P21" s="656"/>
      <c r="Q21" s="656"/>
      <c r="R21" s="656"/>
      <c r="S21" s="656"/>
      <c r="T21" s="656" t="s">
        <v>787</v>
      </c>
      <c r="U21" s="656"/>
      <c r="V21" s="656"/>
      <c r="W21" s="656"/>
      <c r="X21" s="656"/>
      <c r="Y21" s="656"/>
      <c r="Z21" s="656"/>
      <c r="AA21" s="656"/>
      <c r="AB21" s="657"/>
    </row>
    <row r="22" spans="2:28" ht="18.75" customHeight="1">
      <c r="B22" s="655" t="s">
        <v>788</v>
      </c>
      <c r="C22" s="656"/>
      <c r="D22" s="656"/>
      <c r="E22" s="656"/>
      <c r="F22" s="656"/>
      <c r="G22" s="657"/>
      <c r="H22" s="656" t="s">
        <v>789</v>
      </c>
      <c r="I22" s="656"/>
      <c r="J22" s="656"/>
      <c r="K22" s="656"/>
      <c r="L22" s="656"/>
      <c r="M22" s="656"/>
      <c r="N22" s="656"/>
      <c r="O22" s="656"/>
      <c r="P22" s="656"/>
      <c r="Q22" s="656"/>
      <c r="R22" s="656"/>
      <c r="S22" s="656"/>
      <c r="T22" s="656"/>
      <c r="U22" s="656"/>
      <c r="V22" s="656"/>
      <c r="W22" s="656"/>
      <c r="X22" s="656"/>
      <c r="Y22" s="656"/>
      <c r="Z22" s="656"/>
      <c r="AA22" s="656"/>
      <c r="AB22" s="657" t="s">
        <v>790</v>
      </c>
    </row>
    <row r="23" spans="2:28" ht="18.75" customHeight="1">
      <c r="B23" s="655" t="s">
        <v>791</v>
      </c>
      <c r="C23" s="656"/>
      <c r="D23" s="656"/>
      <c r="E23" s="656"/>
      <c r="F23" s="656"/>
      <c r="G23" s="657"/>
      <c r="H23" s="656" t="s">
        <v>792</v>
      </c>
      <c r="I23" s="656"/>
      <c r="J23" s="656"/>
      <c r="K23" s="656"/>
      <c r="L23" s="656"/>
      <c r="M23" s="656"/>
      <c r="N23" s="656"/>
      <c r="O23" s="656"/>
      <c r="P23" s="656"/>
      <c r="Q23" s="656"/>
      <c r="R23" s="656"/>
      <c r="S23" s="656"/>
      <c r="T23" s="656"/>
      <c r="U23" s="656"/>
      <c r="V23" s="656"/>
      <c r="W23" s="656"/>
      <c r="X23" s="656"/>
      <c r="Y23" s="656"/>
      <c r="Z23" s="656"/>
      <c r="AA23" s="656"/>
      <c r="AB23" s="657" t="s">
        <v>790</v>
      </c>
    </row>
    <row r="24" spans="2:28" ht="18.75" customHeight="1">
      <c r="B24" s="655"/>
      <c r="C24" s="656"/>
      <c r="D24" s="656"/>
      <c r="E24" s="656"/>
      <c r="F24" s="656"/>
      <c r="G24" s="657"/>
      <c r="H24" s="656"/>
      <c r="I24" s="656"/>
      <c r="J24" s="656"/>
      <c r="K24" s="656"/>
      <c r="L24" s="656"/>
      <c r="M24" s="656"/>
      <c r="N24" s="656"/>
      <c r="O24" s="656"/>
      <c r="P24" s="656"/>
      <c r="Q24" s="656"/>
      <c r="R24" s="656"/>
      <c r="S24" s="656"/>
      <c r="T24" s="656"/>
      <c r="U24" s="656"/>
      <c r="V24" s="656"/>
      <c r="W24" s="656"/>
      <c r="X24" s="656"/>
      <c r="Y24" s="656"/>
      <c r="Z24" s="656"/>
      <c r="AA24" s="656"/>
      <c r="AB24" s="657"/>
    </row>
    <row r="25" spans="2:28" ht="18.75" customHeight="1">
      <c r="B25" s="655" t="s">
        <v>793</v>
      </c>
      <c r="C25" s="656"/>
      <c r="D25" s="656"/>
      <c r="E25" s="656"/>
      <c r="F25" s="656"/>
      <c r="G25" s="657"/>
      <c r="H25" s="656" t="s">
        <v>794</v>
      </c>
      <c r="I25" s="656"/>
      <c r="J25" s="656"/>
      <c r="K25" s="656"/>
      <c r="L25" s="656"/>
      <c r="M25" s="656"/>
      <c r="N25" s="656"/>
      <c r="O25" s="656"/>
      <c r="P25" s="656"/>
      <c r="Q25" s="656"/>
      <c r="R25" s="656"/>
      <c r="S25" s="656"/>
      <c r="T25" s="656"/>
      <c r="U25" s="656"/>
      <c r="V25" s="656"/>
      <c r="W25" s="656"/>
      <c r="X25" s="656"/>
      <c r="Y25" s="656"/>
      <c r="Z25" s="656"/>
      <c r="AA25" s="656"/>
      <c r="AB25" s="657" t="s">
        <v>790</v>
      </c>
    </row>
    <row r="26" spans="2:28" ht="18.75" customHeight="1">
      <c r="B26" s="666"/>
      <c r="C26" s="667"/>
      <c r="D26" s="667"/>
      <c r="E26" s="667"/>
      <c r="F26" s="667"/>
      <c r="G26" s="667"/>
      <c r="H26" s="658"/>
      <c r="I26" s="658"/>
      <c r="J26" s="658"/>
      <c r="K26" s="658"/>
      <c r="L26" s="658"/>
      <c r="M26" s="658"/>
      <c r="N26" s="658"/>
      <c r="O26" s="658"/>
      <c r="P26" s="658"/>
      <c r="Q26" s="658"/>
      <c r="R26" s="658"/>
      <c r="S26" s="658"/>
      <c r="T26" s="658"/>
      <c r="U26" s="658"/>
      <c r="V26" s="658"/>
      <c r="W26" s="658"/>
      <c r="X26" s="658"/>
      <c r="Y26" s="658"/>
      <c r="Z26" s="658"/>
      <c r="AA26" s="658"/>
      <c r="AB26" s="668"/>
    </row>
    <row r="27" spans="2:28" ht="18.75" customHeight="1">
      <c r="B27" s="666"/>
      <c r="C27" s="667"/>
      <c r="D27" s="667"/>
      <c r="E27" s="667"/>
      <c r="F27" s="667"/>
      <c r="G27" s="667"/>
      <c r="H27" s="658"/>
      <c r="I27" s="658"/>
      <c r="J27" s="658"/>
      <c r="K27" s="658"/>
      <c r="L27" s="658"/>
      <c r="M27" s="658"/>
      <c r="N27" s="658"/>
      <c r="O27" s="669"/>
      <c r="P27" s="669"/>
      <c r="Q27" s="658"/>
      <c r="R27" s="658"/>
      <c r="S27" s="658"/>
      <c r="T27" s="658"/>
      <c r="U27" s="658"/>
      <c r="V27" s="658"/>
      <c r="W27" s="658"/>
      <c r="X27" s="658"/>
      <c r="Y27" s="658"/>
      <c r="Z27" s="658"/>
      <c r="AA27" s="658"/>
      <c r="AB27" s="668"/>
    </row>
    <row r="28" spans="2:28" ht="18.75" customHeight="1">
      <c r="B28" s="2185" t="s">
        <v>795</v>
      </c>
      <c r="C28" s="2186"/>
      <c r="D28" s="2186"/>
      <c r="E28" s="2186"/>
      <c r="F28" s="2186"/>
      <c r="G28" s="2186"/>
      <c r="H28" s="2186"/>
      <c r="I28" s="2186"/>
      <c r="J28" s="2186"/>
      <c r="K28" s="2186"/>
      <c r="L28" s="2186"/>
      <c r="M28" s="2186"/>
      <c r="N28" s="2186"/>
      <c r="O28" s="2186"/>
      <c r="P28" s="2186"/>
      <c r="Q28" s="2186"/>
      <c r="R28" s="2186"/>
      <c r="S28" s="2186"/>
      <c r="T28" s="2186"/>
      <c r="U28" s="2186"/>
      <c r="V28" s="2186"/>
      <c r="W28" s="2186"/>
      <c r="X28" s="2186"/>
      <c r="Y28" s="2186"/>
      <c r="Z28" s="2186"/>
      <c r="AA28" s="2186"/>
      <c r="AB28" s="2187"/>
    </row>
    <row r="29" spans="2:28" ht="18.75" customHeight="1">
      <c r="B29" s="670"/>
      <c r="C29" s="667"/>
      <c r="D29" s="667"/>
      <c r="E29" s="667"/>
      <c r="F29" s="667"/>
      <c r="G29" s="667"/>
      <c r="H29" s="671"/>
      <c r="I29" s="671"/>
      <c r="J29" s="671"/>
      <c r="K29" s="671"/>
      <c r="L29" s="671"/>
      <c r="M29" s="671"/>
      <c r="N29" s="671"/>
      <c r="O29" s="671"/>
      <c r="P29" s="671"/>
      <c r="Q29" s="671"/>
      <c r="R29" s="671"/>
      <c r="S29" s="671"/>
      <c r="T29" s="671"/>
      <c r="U29" s="671"/>
      <c r="V29" s="671"/>
      <c r="W29" s="671"/>
      <c r="X29" s="671"/>
      <c r="Y29" s="671"/>
      <c r="Z29" s="671"/>
      <c r="AA29" s="671"/>
      <c r="AB29" s="672"/>
    </row>
    <row r="30" spans="2:28" ht="18.75" customHeight="1">
      <c r="B30" s="2185" t="s">
        <v>796</v>
      </c>
      <c r="C30" s="2186"/>
      <c r="D30" s="2186"/>
      <c r="E30" s="2186"/>
      <c r="F30" s="2186"/>
      <c r="G30" s="2186"/>
      <c r="H30" s="2186"/>
      <c r="I30" s="2186"/>
      <c r="J30" s="2186"/>
      <c r="K30" s="2186"/>
      <c r="L30" s="2186"/>
      <c r="M30" s="2186"/>
      <c r="N30" s="2186"/>
      <c r="O30" s="2186"/>
      <c r="P30" s="2186"/>
      <c r="Q30" s="2186"/>
      <c r="R30" s="2186"/>
      <c r="S30" s="2186"/>
      <c r="T30" s="2186"/>
      <c r="U30" s="2186"/>
      <c r="V30" s="2186"/>
      <c r="W30" s="2186"/>
      <c r="X30" s="2186"/>
      <c r="Y30" s="2186"/>
      <c r="Z30" s="2186"/>
      <c r="AA30" s="2186"/>
      <c r="AB30" s="2187"/>
    </row>
    <row r="31" spans="2:28" ht="18.75" customHeight="1">
      <c r="B31" s="2185" t="s">
        <v>797</v>
      </c>
      <c r="C31" s="2186"/>
      <c r="D31" s="2186"/>
      <c r="E31" s="2186"/>
      <c r="F31" s="2186"/>
      <c r="G31" s="2186"/>
      <c r="H31" s="2186"/>
      <c r="I31" s="2186"/>
      <c r="J31" s="2186"/>
      <c r="K31" s="2186"/>
      <c r="L31" s="2186"/>
      <c r="M31" s="2186"/>
      <c r="N31" s="2186"/>
      <c r="O31" s="2186"/>
      <c r="P31" s="2186"/>
      <c r="Q31" s="2186"/>
      <c r="R31" s="2186"/>
      <c r="S31" s="2186"/>
      <c r="T31" s="2186"/>
      <c r="U31" s="2186"/>
      <c r="V31" s="2186"/>
      <c r="W31" s="2186"/>
      <c r="X31" s="2186"/>
      <c r="Y31" s="2186"/>
      <c r="Z31" s="2186"/>
      <c r="AA31" s="2186"/>
      <c r="AB31" s="2187"/>
    </row>
    <row r="32" spans="2:28" ht="18.75" customHeight="1">
      <c r="B32" s="670"/>
      <c r="C32" s="669"/>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2"/>
    </row>
    <row r="33" spans="2:28" ht="18.75" customHeight="1">
      <c r="B33" s="670"/>
      <c r="C33" s="669"/>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2"/>
    </row>
    <row r="34" spans="2:28" ht="18.75" customHeight="1">
      <c r="B34" s="670"/>
      <c r="C34" s="669"/>
      <c r="D34" s="671"/>
      <c r="E34" s="671"/>
      <c r="F34" s="671"/>
      <c r="G34" s="671"/>
      <c r="H34" s="671"/>
      <c r="I34" s="671"/>
      <c r="J34" s="671"/>
      <c r="K34" s="671"/>
      <c r="L34" s="671"/>
      <c r="M34" s="671"/>
      <c r="N34" s="671"/>
      <c r="O34" s="671"/>
      <c r="P34" s="671"/>
      <c r="Q34" s="671"/>
      <c r="R34" s="671"/>
      <c r="S34" s="671"/>
      <c r="T34" s="671"/>
      <c r="U34" s="671"/>
      <c r="V34" s="671"/>
      <c r="W34" s="671"/>
      <c r="X34" s="671"/>
      <c r="Y34" s="671"/>
      <c r="Z34" s="671"/>
      <c r="AA34" s="671"/>
      <c r="AB34" s="672"/>
    </row>
    <row r="35" spans="2:28" ht="18.75" customHeight="1">
      <c r="B35" s="670"/>
      <c r="C35" s="669"/>
      <c r="D35" s="671"/>
      <c r="E35" s="671"/>
      <c r="F35" s="671"/>
      <c r="G35" s="671"/>
      <c r="H35" s="671"/>
      <c r="I35" s="671"/>
      <c r="J35" s="671"/>
      <c r="K35" s="671"/>
      <c r="L35" s="671"/>
      <c r="M35" s="671"/>
      <c r="N35" s="671"/>
      <c r="O35" s="671"/>
      <c r="P35" s="671"/>
      <c r="Q35" s="671"/>
      <c r="R35" s="671"/>
      <c r="S35" s="671"/>
      <c r="T35" s="671"/>
      <c r="U35" s="671"/>
      <c r="V35" s="671"/>
      <c r="W35" s="671"/>
      <c r="X35" s="671"/>
      <c r="Y35" s="671"/>
      <c r="Z35" s="671"/>
      <c r="AA35" s="671"/>
      <c r="AB35" s="672"/>
    </row>
    <row r="36" spans="2:28" ht="18.75" customHeight="1">
      <c r="B36" s="670"/>
      <c r="C36" s="669"/>
      <c r="D36" s="671"/>
      <c r="E36" s="671"/>
      <c r="F36" s="671"/>
      <c r="G36" s="671"/>
      <c r="H36" s="671"/>
      <c r="I36" s="671"/>
      <c r="J36" s="671"/>
      <c r="K36" s="671"/>
      <c r="L36" s="671"/>
      <c r="M36" s="671"/>
      <c r="N36" s="671"/>
      <c r="O36" s="671"/>
      <c r="P36" s="671"/>
      <c r="Q36" s="671"/>
      <c r="R36" s="671"/>
      <c r="S36" s="671"/>
      <c r="T36" s="671"/>
      <c r="U36" s="671"/>
      <c r="V36" s="671"/>
      <c r="W36" s="671"/>
      <c r="X36" s="671"/>
      <c r="Y36" s="671"/>
      <c r="Z36" s="671"/>
      <c r="AA36" s="671"/>
      <c r="AB36" s="672"/>
    </row>
    <row r="37" spans="2:28" ht="18.75" customHeight="1">
      <c r="B37" s="670"/>
      <c r="C37" s="669"/>
      <c r="D37" s="671"/>
      <c r="E37" s="671"/>
      <c r="F37" s="671"/>
      <c r="G37" s="671"/>
      <c r="H37" s="671"/>
      <c r="I37" s="671"/>
      <c r="J37" s="671"/>
      <c r="K37" s="671"/>
      <c r="L37" s="671"/>
      <c r="M37" s="671"/>
      <c r="N37" s="671"/>
      <c r="O37" s="671"/>
      <c r="P37" s="671"/>
      <c r="Q37" s="671"/>
      <c r="R37" s="671"/>
      <c r="S37" s="671"/>
      <c r="T37" s="671"/>
      <c r="U37" s="671"/>
      <c r="V37" s="671"/>
      <c r="W37" s="671"/>
      <c r="X37" s="671"/>
      <c r="Y37" s="671"/>
      <c r="Z37" s="671"/>
      <c r="AA37" s="671"/>
      <c r="AB37" s="672"/>
    </row>
    <row r="38" spans="2:28" ht="18.75" customHeight="1">
      <c r="B38" s="670"/>
      <c r="C38" s="669"/>
      <c r="D38" s="671"/>
      <c r="E38" s="671"/>
      <c r="F38" s="671"/>
      <c r="G38" s="671"/>
      <c r="H38" s="671"/>
      <c r="I38" s="671"/>
      <c r="J38" s="671"/>
      <c r="K38" s="671"/>
      <c r="L38" s="671"/>
      <c r="M38" s="671"/>
      <c r="N38" s="671"/>
      <c r="O38" s="671"/>
      <c r="P38" s="671"/>
      <c r="Q38" s="671"/>
      <c r="R38" s="671"/>
      <c r="S38" s="671"/>
      <c r="T38" s="671"/>
      <c r="U38" s="671"/>
      <c r="V38" s="671"/>
      <c r="W38" s="671"/>
      <c r="X38" s="671"/>
      <c r="Y38" s="671"/>
      <c r="Z38" s="671"/>
      <c r="AA38" s="671"/>
      <c r="AB38" s="672"/>
    </row>
    <row r="39" spans="2:28" ht="18.75" customHeight="1">
      <c r="B39" s="673"/>
      <c r="C39" s="674"/>
      <c r="D39" s="675"/>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6"/>
    </row>
    <row r="40" spans="2:28" ht="15.75" customHeight="1">
      <c r="B40" s="677"/>
    </row>
  </sheetData>
  <mergeCells count="8">
    <mergeCell ref="B30:AB30"/>
    <mergeCell ref="B31:AB31"/>
    <mergeCell ref="B3:AB3"/>
    <mergeCell ref="J19:M19"/>
    <mergeCell ref="U19:Z19"/>
    <mergeCell ref="M20:O20"/>
    <mergeCell ref="Z20:AB20"/>
    <mergeCell ref="B28:AB28"/>
  </mergeCells>
  <phoneticPr fontId="13"/>
  <pageMargins left="0.75" right="0.75" top="0.68" bottom="0.63" header="0.51200000000000001" footer="0.51200000000000001"/>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42"/>
  <sheetViews>
    <sheetView showGridLines="0" view="pageBreakPreview" zoomScaleNormal="100" zoomScaleSheetLayoutView="100" workbookViewId="0">
      <selection activeCell="B1" sqref="B1"/>
    </sheetView>
  </sheetViews>
  <sheetFormatPr defaultRowHeight="13.2"/>
  <cols>
    <col min="1" max="1" width="0.5546875" style="653" customWidth="1"/>
    <col min="2" max="28" width="3.109375" style="653" customWidth="1"/>
    <col min="29" max="256" width="8.77734375" style="653"/>
    <col min="257" max="257" width="0.5546875" style="653" customWidth="1"/>
    <col min="258" max="284" width="3.109375" style="653" customWidth="1"/>
    <col min="285" max="512" width="8.77734375" style="653"/>
    <col min="513" max="513" width="0.5546875" style="653" customWidth="1"/>
    <col min="514" max="540" width="3.109375" style="653" customWidth="1"/>
    <col min="541" max="768" width="8.77734375" style="653"/>
    <col min="769" max="769" width="0.5546875" style="653" customWidth="1"/>
    <col min="770" max="796" width="3.109375" style="653" customWidth="1"/>
    <col min="797" max="1024" width="8.77734375" style="653"/>
    <col min="1025" max="1025" width="0.5546875" style="653" customWidth="1"/>
    <col min="1026" max="1052" width="3.109375" style="653" customWidth="1"/>
    <col min="1053" max="1280" width="8.77734375" style="653"/>
    <col min="1281" max="1281" width="0.5546875" style="653" customWidth="1"/>
    <col min="1282" max="1308" width="3.109375" style="653" customWidth="1"/>
    <col min="1309" max="1536" width="8.77734375" style="653"/>
    <col min="1537" max="1537" width="0.5546875" style="653" customWidth="1"/>
    <col min="1538" max="1564" width="3.109375" style="653" customWidth="1"/>
    <col min="1565" max="1792" width="8.77734375" style="653"/>
    <col min="1793" max="1793" width="0.5546875" style="653" customWidth="1"/>
    <col min="1794" max="1820" width="3.109375" style="653" customWidth="1"/>
    <col min="1821" max="2048" width="8.77734375" style="653"/>
    <col min="2049" max="2049" width="0.5546875" style="653" customWidth="1"/>
    <col min="2050" max="2076" width="3.109375" style="653" customWidth="1"/>
    <col min="2077" max="2304" width="8.77734375" style="653"/>
    <col min="2305" max="2305" width="0.5546875" style="653" customWidth="1"/>
    <col min="2306" max="2332" width="3.109375" style="653" customWidth="1"/>
    <col min="2333" max="2560" width="8.77734375" style="653"/>
    <col min="2561" max="2561" width="0.5546875" style="653" customWidth="1"/>
    <col min="2562" max="2588" width="3.109375" style="653" customWidth="1"/>
    <col min="2589" max="2816" width="8.77734375" style="653"/>
    <col min="2817" max="2817" width="0.5546875" style="653" customWidth="1"/>
    <col min="2818" max="2844" width="3.109375" style="653" customWidth="1"/>
    <col min="2845" max="3072" width="8.77734375" style="653"/>
    <col min="3073" max="3073" width="0.5546875" style="653" customWidth="1"/>
    <col min="3074" max="3100" width="3.109375" style="653" customWidth="1"/>
    <col min="3101" max="3328" width="8.77734375" style="653"/>
    <col min="3329" max="3329" width="0.5546875" style="653" customWidth="1"/>
    <col min="3330" max="3356" width="3.109375" style="653" customWidth="1"/>
    <col min="3357" max="3584" width="8.77734375" style="653"/>
    <col min="3585" max="3585" width="0.5546875" style="653" customWidth="1"/>
    <col min="3586" max="3612" width="3.109375" style="653" customWidth="1"/>
    <col min="3613" max="3840" width="8.77734375" style="653"/>
    <col min="3841" max="3841" width="0.5546875" style="653" customWidth="1"/>
    <col min="3842" max="3868" width="3.109375" style="653" customWidth="1"/>
    <col min="3869" max="4096" width="8.77734375" style="653"/>
    <col min="4097" max="4097" width="0.5546875" style="653" customWidth="1"/>
    <col min="4098" max="4124" width="3.109375" style="653" customWidth="1"/>
    <col min="4125" max="4352" width="8.77734375" style="653"/>
    <col min="4353" max="4353" width="0.5546875" style="653" customWidth="1"/>
    <col min="4354" max="4380" width="3.109375" style="653" customWidth="1"/>
    <col min="4381" max="4608" width="8.77734375" style="653"/>
    <col min="4609" max="4609" width="0.5546875" style="653" customWidth="1"/>
    <col min="4610" max="4636" width="3.109375" style="653" customWidth="1"/>
    <col min="4637" max="4864" width="8.77734375" style="653"/>
    <col min="4865" max="4865" width="0.5546875" style="653" customWidth="1"/>
    <col min="4866" max="4892" width="3.109375" style="653" customWidth="1"/>
    <col min="4893" max="5120" width="8.77734375" style="653"/>
    <col min="5121" max="5121" width="0.5546875" style="653" customWidth="1"/>
    <col min="5122" max="5148" width="3.109375" style="653" customWidth="1"/>
    <col min="5149" max="5376" width="8.77734375" style="653"/>
    <col min="5377" max="5377" width="0.5546875" style="653" customWidth="1"/>
    <col min="5378" max="5404" width="3.109375" style="653" customWidth="1"/>
    <col min="5405" max="5632" width="8.77734375" style="653"/>
    <col min="5633" max="5633" width="0.5546875" style="653" customWidth="1"/>
    <col min="5634" max="5660" width="3.109375" style="653" customWidth="1"/>
    <col min="5661" max="5888" width="8.77734375" style="653"/>
    <col min="5889" max="5889" width="0.5546875" style="653" customWidth="1"/>
    <col min="5890" max="5916" width="3.109375" style="653" customWidth="1"/>
    <col min="5917" max="6144" width="8.77734375" style="653"/>
    <col min="6145" max="6145" width="0.5546875" style="653" customWidth="1"/>
    <col min="6146" max="6172" width="3.109375" style="653" customWidth="1"/>
    <col min="6173" max="6400" width="8.77734375" style="653"/>
    <col min="6401" max="6401" width="0.5546875" style="653" customWidth="1"/>
    <col min="6402" max="6428" width="3.109375" style="653" customWidth="1"/>
    <col min="6429" max="6656" width="8.77734375" style="653"/>
    <col min="6657" max="6657" width="0.5546875" style="653" customWidth="1"/>
    <col min="6658" max="6684" width="3.109375" style="653" customWidth="1"/>
    <col min="6685" max="6912" width="8.77734375" style="653"/>
    <col min="6913" max="6913" width="0.5546875" style="653" customWidth="1"/>
    <col min="6914" max="6940" width="3.109375" style="653" customWidth="1"/>
    <col min="6941" max="7168" width="8.77734375" style="653"/>
    <col min="7169" max="7169" width="0.5546875" style="653" customWidth="1"/>
    <col min="7170" max="7196" width="3.109375" style="653" customWidth="1"/>
    <col min="7197" max="7424" width="8.77734375" style="653"/>
    <col min="7425" max="7425" width="0.5546875" style="653" customWidth="1"/>
    <col min="7426" max="7452" width="3.109375" style="653" customWidth="1"/>
    <col min="7453" max="7680" width="8.77734375" style="653"/>
    <col min="7681" max="7681" width="0.5546875" style="653" customWidth="1"/>
    <col min="7682" max="7708" width="3.109375" style="653" customWidth="1"/>
    <col min="7709" max="7936" width="8.77734375" style="653"/>
    <col min="7937" max="7937" width="0.5546875" style="653" customWidth="1"/>
    <col min="7938" max="7964" width="3.109375" style="653" customWidth="1"/>
    <col min="7965" max="8192" width="8.77734375" style="653"/>
    <col min="8193" max="8193" width="0.5546875" style="653" customWidth="1"/>
    <col min="8194" max="8220" width="3.109375" style="653" customWidth="1"/>
    <col min="8221" max="8448" width="8.77734375" style="653"/>
    <col min="8449" max="8449" width="0.5546875" style="653" customWidth="1"/>
    <col min="8450" max="8476" width="3.109375" style="653" customWidth="1"/>
    <col min="8477" max="8704" width="8.77734375" style="653"/>
    <col min="8705" max="8705" width="0.5546875" style="653" customWidth="1"/>
    <col min="8706" max="8732" width="3.109375" style="653" customWidth="1"/>
    <col min="8733" max="8960" width="8.77734375" style="653"/>
    <col min="8961" max="8961" width="0.5546875" style="653" customWidth="1"/>
    <col min="8962" max="8988" width="3.109375" style="653" customWidth="1"/>
    <col min="8989" max="9216" width="8.77734375" style="653"/>
    <col min="9217" max="9217" width="0.5546875" style="653" customWidth="1"/>
    <col min="9218" max="9244" width="3.109375" style="653" customWidth="1"/>
    <col min="9245" max="9472" width="8.77734375" style="653"/>
    <col min="9473" max="9473" width="0.5546875" style="653" customWidth="1"/>
    <col min="9474" max="9500" width="3.109375" style="653" customWidth="1"/>
    <col min="9501" max="9728" width="8.77734375" style="653"/>
    <col min="9729" max="9729" width="0.5546875" style="653" customWidth="1"/>
    <col min="9730" max="9756" width="3.109375" style="653" customWidth="1"/>
    <col min="9757" max="9984" width="8.77734375" style="653"/>
    <col min="9985" max="9985" width="0.5546875" style="653" customWidth="1"/>
    <col min="9986" max="10012" width="3.109375" style="653" customWidth="1"/>
    <col min="10013" max="10240" width="8.77734375" style="653"/>
    <col min="10241" max="10241" width="0.5546875" style="653" customWidth="1"/>
    <col min="10242" max="10268" width="3.109375" style="653" customWidth="1"/>
    <col min="10269" max="10496" width="8.77734375" style="653"/>
    <col min="10497" max="10497" width="0.5546875" style="653" customWidth="1"/>
    <col min="10498" max="10524" width="3.109375" style="653" customWidth="1"/>
    <col min="10525" max="10752" width="8.77734375" style="653"/>
    <col min="10753" max="10753" width="0.5546875" style="653" customWidth="1"/>
    <col min="10754" max="10780" width="3.109375" style="653" customWidth="1"/>
    <col min="10781" max="11008" width="8.77734375" style="653"/>
    <col min="11009" max="11009" width="0.5546875" style="653" customWidth="1"/>
    <col min="11010" max="11036" width="3.109375" style="653" customWidth="1"/>
    <col min="11037" max="11264" width="8.77734375" style="653"/>
    <col min="11265" max="11265" width="0.5546875" style="653" customWidth="1"/>
    <col min="11266" max="11292" width="3.109375" style="653" customWidth="1"/>
    <col min="11293" max="11520" width="8.77734375" style="653"/>
    <col min="11521" max="11521" width="0.5546875" style="653" customWidth="1"/>
    <col min="11522" max="11548" width="3.109375" style="653" customWidth="1"/>
    <col min="11549" max="11776" width="8.77734375" style="653"/>
    <col min="11777" max="11777" width="0.5546875" style="653" customWidth="1"/>
    <col min="11778" max="11804" width="3.109375" style="653" customWidth="1"/>
    <col min="11805" max="12032" width="8.77734375" style="653"/>
    <col min="12033" max="12033" width="0.5546875" style="653" customWidth="1"/>
    <col min="12034" max="12060" width="3.109375" style="653" customWidth="1"/>
    <col min="12061" max="12288" width="8.77734375" style="653"/>
    <col min="12289" max="12289" width="0.5546875" style="653" customWidth="1"/>
    <col min="12290" max="12316" width="3.109375" style="653" customWidth="1"/>
    <col min="12317" max="12544" width="8.77734375" style="653"/>
    <col min="12545" max="12545" width="0.5546875" style="653" customWidth="1"/>
    <col min="12546" max="12572" width="3.109375" style="653" customWidth="1"/>
    <col min="12573" max="12800" width="8.77734375" style="653"/>
    <col min="12801" max="12801" width="0.5546875" style="653" customWidth="1"/>
    <col min="12802" max="12828" width="3.109375" style="653" customWidth="1"/>
    <col min="12829" max="13056" width="8.77734375" style="653"/>
    <col min="13057" max="13057" width="0.5546875" style="653" customWidth="1"/>
    <col min="13058" max="13084" width="3.109375" style="653" customWidth="1"/>
    <col min="13085" max="13312" width="8.77734375" style="653"/>
    <col min="13313" max="13313" width="0.5546875" style="653" customWidth="1"/>
    <col min="13314" max="13340" width="3.109375" style="653" customWidth="1"/>
    <col min="13341" max="13568" width="8.77734375" style="653"/>
    <col min="13569" max="13569" width="0.5546875" style="653" customWidth="1"/>
    <col min="13570" max="13596" width="3.109375" style="653" customWidth="1"/>
    <col min="13597" max="13824" width="8.77734375" style="653"/>
    <col min="13825" max="13825" width="0.5546875" style="653" customWidth="1"/>
    <col min="13826" max="13852" width="3.109375" style="653" customWidth="1"/>
    <col min="13853" max="14080" width="8.77734375" style="653"/>
    <col min="14081" max="14081" width="0.5546875" style="653" customWidth="1"/>
    <col min="14082" max="14108" width="3.109375" style="653" customWidth="1"/>
    <col min="14109" max="14336" width="8.77734375" style="653"/>
    <col min="14337" max="14337" width="0.5546875" style="653" customWidth="1"/>
    <col min="14338" max="14364" width="3.109375" style="653" customWidth="1"/>
    <col min="14365" max="14592" width="8.77734375" style="653"/>
    <col min="14593" max="14593" width="0.5546875" style="653" customWidth="1"/>
    <col min="14594" max="14620" width="3.109375" style="653" customWidth="1"/>
    <col min="14621" max="14848" width="8.77734375" style="653"/>
    <col min="14849" max="14849" width="0.5546875" style="653" customWidth="1"/>
    <col min="14850" max="14876" width="3.109375" style="653" customWidth="1"/>
    <col min="14877" max="15104" width="8.77734375" style="653"/>
    <col min="15105" max="15105" width="0.5546875" style="653" customWidth="1"/>
    <col min="15106" max="15132" width="3.109375" style="653" customWidth="1"/>
    <col min="15133" max="15360" width="8.77734375" style="653"/>
    <col min="15361" max="15361" width="0.5546875" style="653" customWidth="1"/>
    <col min="15362" max="15388" width="3.109375" style="653" customWidth="1"/>
    <col min="15389" max="15616" width="8.77734375" style="653"/>
    <col min="15617" max="15617" width="0.5546875" style="653" customWidth="1"/>
    <col min="15618" max="15644" width="3.109375" style="653" customWidth="1"/>
    <col min="15645" max="15872" width="8.77734375" style="653"/>
    <col min="15873" max="15873" width="0.5546875" style="653" customWidth="1"/>
    <col min="15874" max="15900" width="3.109375" style="653" customWidth="1"/>
    <col min="15901" max="16128" width="8.77734375" style="653"/>
    <col min="16129" max="16129" width="0.5546875" style="653" customWidth="1"/>
    <col min="16130" max="16156" width="3.109375" style="653" customWidth="1"/>
    <col min="16157" max="16384" width="8.77734375" style="653"/>
  </cols>
  <sheetData>
    <row r="1" spans="2:28" ht="15.75" customHeight="1">
      <c r="B1" s="891" t="str">
        <f>'提出書類一覧 (ファイル分類）'!H79</f>
        <v>様式－26</v>
      </c>
    </row>
    <row r="2" spans="2:28" ht="15.75" customHeight="1"/>
    <row r="3" spans="2:28" ht="19.2">
      <c r="B3" s="2188" t="s">
        <v>798</v>
      </c>
      <c r="C3" s="2188"/>
      <c r="D3" s="2188"/>
      <c r="E3" s="2188"/>
      <c r="F3" s="2188"/>
      <c r="G3" s="2188"/>
      <c r="H3" s="2188"/>
      <c r="I3" s="2188"/>
      <c r="J3" s="2188"/>
      <c r="K3" s="2188"/>
      <c r="L3" s="2188"/>
      <c r="M3" s="2188"/>
      <c r="N3" s="2188"/>
      <c r="O3" s="2188"/>
      <c r="P3" s="2188"/>
      <c r="Q3" s="2188"/>
      <c r="R3" s="2188"/>
      <c r="S3" s="2188"/>
      <c r="T3" s="2188"/>
      <c r="U3" s="2188"/>
      <c r="V3" s="2188"/>
      <c r="W3" s="2188"/>
      <c r="X3" s="2188"/>
      <c r="Y3" s="2188"/>
      <c r="Z3" s="2188"/>
      <c r="AA3" s="2188"/>
      <c r="AB3" s="2188"/>
    </row>
    <row r="4" spans="2:28" ht="15.75" customHeight="1">
      <c r="B4" s="678"/>
      <c r="C4" s="678"/>
      <c r="D4" s="678"/>
      <c r="E4" s="678"/>
      <c r="F4" s="678"/>
      <c r="G4" s="678"/>
      <c r="H4" s="678"/>
      <c r="I4" s="678"/>
      <c r="J4" s="678"/>
      <c r="K4" s="678"/>
      <c r="L4" s="678"/>
      <c r="M4" s="678"/>
      <c r="N4" s="678"/>
      <c r="O4" s="678"/>
      <c r="P4" s="678"/>
      <c r="Q4" s="678"/>
      <c r="R4" s="678"/>
      <c r="S4" s="678"/>
      <c r="T4" s="678"/>
      <c r="U4" s="678"/>
      <c r="V4" s="678"/>
      <c r="W4" s="678"/>
      <c r="X4" s="678"/>
      <c r="Y4" s="678"/>
      <c r="Z4" s="678"/>
      <c r="AA4" s="678"/>
      <c r="AB4" s="678"/>
    </row>
    <row r="5" spans="2:28" s="680" customFormat="1" ht="19.2">
      <c r="B5" s="679"/>
      <c r="C5" s="679"/>
      <c r="D5" s="679"/>
      <c r="E5" s="679"/>
      <c r="G5" s="679"/>
      <c r="H5" s="679"/>
      <c r="I5" s="679"/>
      <c r="J5" s="679" t="s">
        <v>763</v>
      </c>
      <c r="K5" s="679"/>
      <c r="L5" s="679"/>
      <c r="M5" s="679"/>
      <c r="N5" s="681" t="s">
        <v>799</v>
      </c>
      <c r="O5" s="679"/>
      <c r="Q5" s="679"/>
      <c r="R5" s="679"/>
      <c r="S5" s="679"/>
      <c r="T5" s="679"/>
      <c r="U5" s="679"/>
      <c r="V5" s="679"/>
      <c r="W5" s="679"/>
      <c r="X5" s="679"/>
      <c r="Y5" s="679"/>
      <c r="Z5" s="679"/>
      <c r="AA5" s="679"/>
      <c r="AB5" s="679"/>
    </row>
    <row r="6" spans="2:28" ht="7.5" customHeight="1">
      <c r="B6" s="654"/>
    </row>
    <row r="7" spans="2:28" ht="18.75" customHeight="1">
      <c r="B7" s="659"/>
      <c r="C7" s="660"/>
      <c r="D7" s="660"/>
      <c r="E7" s="660"/>
      <c r="F7" s="660"/>
      <c r="G7" s="660"/>
      <c r="H7" s="660"/>
      <c r="I7" s="660"/>
      <c r="J7" s="660"/>
      <c r="K7" s="660"/>
      <c r="L7" s="660"/>
      <c r="M7" s="660"/>
      <c r="N7" s="660"/>
      <c r="O7" s="660"/>
      <c r="P7" s="660"/>
      <c r="Q7" s="660"/>
      <c r="R7" s="660"/>
      <c r="S7" s="660"/>
      <c r="T7" s="660"/>
      <c r="U7" s="660"/>
      <c r="V7" s="660"/>
      <c r="W7" s="660"/>
      <c r="X7" s="660"/>
      <c r="Y7" s="660"/>
      <c r="Z7" s="660"/>
      <c r="AA7" s="660"/>
      <c r="AB7" s="661"/>
    </row>
    <row r="8" spans="2:28" ht="18.75" customHeight="1">
      <c r="B8" s="682"/>
      <c r="C8" s="658"/>
      <c r="D8" s="658"/>
      <c r="E8" s="658"/>
      <c r="F8" s="658"/>
      <c r="G8" s="658"/>
      <c r="H8" s="658"/>
      <c r="I8" s="658"/>
      <c r="J8" s="658"/>
      <c r="K8" s="658"/>
      <c r="L8" s="658"/>
      <c r="M8" s="658"/>
      <c r="N8" s="658"/>
      <c r="O8" s="658"/>
      <c r="P8" s="658"/>
      <c r="Q8" s="658"/>
      <c r="R8" s="658"/>
      <c r="S8" s="658"/>
      <c r="T8" s="658"/>
      <c r="U8" s="658"/>
      <c r="V8" s="658"/>
      <c r="W8" s="658"/>
      <c r="X8" s="658"/>
      <c r="Y8" s="658"/>
      <c r="Z8" s="658"/>
      <c r="AA8" s="658"/>
      <c r="AB8" s="668"/>
    </row>
    <row r="9" spans="2:28" ht="18.75" customHeight="1">
      <c r="B9" s="682"/>
      <c r="C9" s="658"/>
      <c r="D9" s="658"/>
      <c r="E9" s="658"/>
      <c r="F9" s="658"/>
      <c r="G9" s="658"/>
      <c r="H9" s="658"/>
      <c r="I9" s="658"/>
      <c r="J9" s="658"/>
      <c r="K9" s="658"/>
      <c r="L9" s="658"/>
      <c r="M9" s="658"/>
      <c r="N9" s="658"/>
      <c r="O9" s="658"/>
      <c r="P9" s="658"/>
      <c r="Q9" s="658"/>
      <c r="R9" s="658"/>
      <c r="S9" s="658"/>
      <c r="T9" s="658"/>
      <c r="U9" s="658"/>
      <c r="V9" s="658"/>
      <c r="W9" s="658"/>
      <c r="X9" s="658"/>
      <c r="Y9" s="658"/>
      <c r="Z9" s="658"/>
      <c r="AA9" s="658"/>
      <c r="AB9" s="668"/>
    </row>
    <row r="10" spans="2:28" ht="18.75" customHeight="1">
      <c r="B10" s="2185" t="s">
        <v>800</v>
      </c>
      <c r="C10" s="2186"/>
      <c r="D10" s="2186"/>
      <c r="E10" s="2186"/>
      <c r="F10" s="2186"/>
      <c r="G10" s="2186"/>
      <c r="H10" s="2186"/>
      <c r="I10" s="2186"/>
      <c r="J10" s="2186"/>
      <c r="K10" s="2186"/>
      <c r="L10" s="2186"/>
      <c r="M10" s="2186"/>
      <c r="N10" s="2186"/>
      <c r="O10" s="2186"/>
      <c r="P10" s="2186"/>
      <c r="Q10" s="2186"/>
      <c r="R10" s="2186"/>
      <c r="S10" s="2186"/>
      <c r="T10" s="2186"/>
      <c r="U10" s="2186"/>
      <c r="V10" s="2186"/>
      <c r="W10" s="2186"/>
      <c r="X10" s="2186"/>
      <c r="Y10" s="2186"/>
      <c r="Z10" s="2186"/>
      <c r="AA10" s="2186"/>
      <c r="AB10" s="2187"/>
    </row>
    <row r="11" spans="2:28" ht="18.75" customHeight="1">
      <c r="B11" s="670"/>
      <c r="C11" s="667"/>
      <c r="D11" s="667"/>
      <c r="E11" s="667"/>
      <c r="F11" s="667"/>
      <c r="G11" s="667"/>
      <c r="H11" s="671"/>
      <c r="I11" s="671"/>
      <c r="J11" s="671"/>
      <c r="K11" s="671"/>
      <c r="L11" s="671"/>
      <c r="M11" s="671"/>
      <c r="N11" s="671"/>
      <c r="O11" s="671"/>
      <c r="P11" s="671"/>
      <c r="Q11" s="671"/>
      <c r="R11" s="671"/>
      <c r="S11" s="671"/>
      <c r="T11" s="671"/>
      <c r="U11" s="671"/>
      <c r="V11" s="671"/>
      <c r="W11" s="671"/>
      <c r="X11" s="671"/>
      <c r="Y11" s="671"/>
      <c r="Z11" s="671"/>
      <c r="AA11" s="671"/>
      <c r="AB11" s="672"/>
    </row>
    <row r="12" spans="2:28" ht="18.75" customHeight="1">
      <c r="B12" s="2185" t="s">
        <v>796</v>
      </c>
      <c r="C12" s="2186"/>
      <c r="D12" s="2186"/>
      <c r="E12" s="2186"/>
      <c r="F12" s="2186"/>
      <c r="G12" s="2186"/>
      <c r="H12" s="2186"/>
      <c r="I12" s="2186"/>
      <c r="J12" s="2186"/>
      <c r="K12" s="2186"/>
      <c r="L12" s="2186"/>
      <c r="M12" s="2186"/>
      <c r="N12" s="2186"/>
      <c r="O12" s="2186"/>
      <c r="P12" s="2186"/>
      <c r="Q12" s="2186"/>
      <c r="R12" s="2186"/>
      <c r="S12" s="2186"/>
      <c r="T12" s="2186"/>
      <c r="U12" s="2186"/>
      <c r="V12" s="2186"/>
      <c r="W12" s="2186"/>
      <c r="X12" s="2186"/>
      <c r="Y12" s="2186"/>
      <c r="Z12" s="2186"/>
      <c r="AA12" s="2186"/>
      <c r="AB12" s="2187"/>
    </row>
    <row r="13" spans="2:28" ht="18.75" customHeight="1">
      <c r="B13" s="2185" t="s">
        <v>797</v>
      </c>
      <c r="C13" s="2186"/>
      <c r="D13" s="2186"/>
      <c r="E13" s="2186"/>
      <c r="F13" s="2186"/>
      <c r="G13" s="2186"/>
      <c r="H13" s="2186"/>
      <c r="I13" s="2186"/>
      <c r="J13" s="2186"/>
      <c r="K13" s="2186"/>
      <c r="L13" s="2186"/>
      <c r="M13" s="2186"/>
      <c r="N13" s="2186"/>
      <c r="O13" s="2186"/>
      <c r="P13" s="2186"/>
      <c r="Q13" s="2186"/>
      <c r="R13" s="2186"/>
      <c r="S13" s="2186"/>
      <c r="T13" s="2186"/>
      <c r="U13" s="2186"/>
      <c r="V13" s="2186"/>
      <c r="W13" s="2186"/>
      <c r="X13" s="2186"/>
      <c r="Y13" s="2186"/>
      <c r="Z13" s="2186"/>
      <c r="AA13" s="2186"/>
      <c r="AB13" s="2187"/>
    </row>
    <row r="14" spans="2:28" s="658" customFormat="1" ht="18.75" customHeight="1">
      <c r="B14" s="682"/>
      <c r="AB14" s="668"/>
    </row>
    <row r="15" spans="2:28" ht="18.75" customHeight="1">
      <c r="B15" s="682"/>
      <c r="C15" s="658"/>
      <c r="D15" s="658"/>
      <c r="E15" s="658"/>
      <c r="F15" s="658"/>
      <c r="G15" s="658"/>
      <c r="H15" s="658"/>
      <c r="I15" s="658"/>
      <c r="J15" s="658"/>
      <c r="K15" s="658"/>
      <c r="L15" s="658"/>
      <c r="M15" s="658"/>
      <c r="N15" s="658"/>
      <c r="O15" s="658"/>
      <c r="P15" s="658"/>
      <c r="Q15" s="658"/>
      <c r="R15" s="658"/>
      <c r="S15" s="658"/>
      <c r="T15" s="658"/>
      <c r="U15" s="658"/>
      <c r="V15" s="658"/>
      <c r="W15" s="658"/>
      <c r="X15" s="658"/>
      <c r="Y15" s="658"/>
      <c r="Z15" s="658"/>
      <c r="AA15" s="658"/>
      <c r="AB15" s="668"/>
    </row>
    <row r="16" spans="2:28" ht="18.75" customHeight="1">
      <c r="B16" s="682"/>
      <c r="C16" s="658"/>
      <c r="D16" s="658"/>
      <c r="E16" s="658"/>
      <c r="F16" s="658"/>
      <c r="G16" s="658"/>
      <c r="H16" s="658"/>
      <c r="I16" s="658"/>
      <c r="J16" s="658"/>
      <c r="K16" s="658"/>
      <c r="L16" s="658"/>
      <c r="M16" s="658"/>
      <c r="N16" s="658"/>
      <c r="O16" s="658"/>
      <c r="P16" s="658"/>
      <c r="Q16" s="658"/>
      <c r="R16" s="658"/>
      <c r="S16" s="658"/>
      <c r="T16" s="658"/>
      <c r="U16" s="658"/>
      <c r="V16" s="658"/>
      <c r="W16" s="658"/>
      <c r="X16" s="658"/>
      <c r="Y16" s="658"/>
      <c r="Z16" s="658"/>
      <c r="AA16" s="658"/>
      <c r="AB16" s="668"/>
    </row>
    <row r="17" spans="2:28" ht="18.75" customHeight="1">
      <c r="B17" s="682"/>
      <c r="C17" s="658"/>
      <c r="D17" s="658"/>
      <c r="E17" s="658"/>
      <c r="F17" s="658"/>
      <c r="G17" s="658"/>
      <c r="H17" s="658"/>
      <c r="I17" s="658"/>
      <c r="J17" s="658"/>
      <c r="K17" s="658"/>
      <c r="L17" s="658"/>
      <c r="M17" s="658"/>
      <c r="N17" s="658"/>
      <c r="O17" s="658"/>
      <c r="P17" s="658"/>
      <c r="Q17" s="658"/>
      <c r="R17" s="658"/>
      <c r="S17" s="658"/>
      <c r="T17" s="658"/>
      <c r="U17" s="658"/>
      <c r="V17" s="658"/>
      <c r="W17" s="658"/>
      <c r="X17" s="658"/>
      <c r="Y17" s="658"/>
      <c r="Z17" s="658"/>
      <c r="AA17" s="658"/>
      <c r="AB17" s="668"/>
    </row>
    <row r="18" spans="2:28" ht="18.75" customHeight="1">
      <c r="B18" s="682"/>
      <c r="C18" s="658"/>
      <c r="D18" s="658"/>
      <c r="E18" s="658"/>
      <c r="F18" s="658"/>
      <c r="G18" s="658"/>
      <c r="H18" s="658"/>
      <c r="I18" s="658"/>
      <c r="J18" s="658"/>
      <c r="K18" s="658"/>
      <c r="L18" s="658"/>
      <c r="M18" s="658"/>
      <c r="N18" s="658"/>
      <c r="O18" s="658"/>
      <c r="P18" s="658"/>
      <c r="Q18" s="658"/>
      <c r="R18" s="658"/>
      <c r="S18" s="658"/>
      <c r="T18" s="658"/>
      <c r="U18" s="658"/>
      <c r="V18" s="658"/>
      <c r="W18" s="658"/>
      <c r="X18" s="658"/>
      <c r="Y18" s="658"/>
      <c r="Z18" s="658"/>
      <c r="AA18" s="658"/>
      <c r="AB18" s="668"/>
    </row>
    <row r="19" spans="2:28" ht="18.75" customHeight="1">
      <c r="B19" s="682"/>
      <c r="C19" s="658"/>
      <c r="D19" s="658"/>
      <c r="E19" s="658"/>
      <c r="F19" s="658"/>
      <c r="G19" s="658"/>
      <c r="H19" s="658"/>
      <c r="I19" s="658"/>
      <c r="J19" s="658"/>
      <c r="K19" s="658"/>
      <c r="L19" s="658"/>
      <c r="M19" s="658"/>
      <c r="N19" s="658"/>
      <c r="O19" s="658"/>
      <c r="P19" s="658"/>
      <c r="Q19" s="658"/>
      <c r="R19" s="658"/>
      <c r="S19" s="658"/>
      <c r="T19" s="658"/>
      <c r="U19" s="658"/>
      <c r="V19" s="658"/>
      <c r="W19" s="658"/>
      <c r="X19" s="658"/>
      <c r="Y19" s="658"/>
      <c r="Z19" s="658"/>
      <c r="AA19" s="658"/>
      <c r="AB19" s="668"/>
    </row>
    <row r="20" spans="2:28" ht="18.75" customHeight="1">
      <c r="B20" s="682"/>
      <c r="C20" s="658"/>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68"/>
    </row>
    <row r="21" spans="2:28" s="658" customFormat="1" ht="18.75" customHeight="1">
      <c r="B21" s="682"/>
      <c r="J21" s="2193"/>
      <c r="K21" s="2193"/>
      <c r="L21" s="2193"/>
      <c r="M21" s="2193"/>
      <c r="O21" s="683"/>
      <c r="U21" s="2193"/>
      <c r="V21" s="2193"/>
      <c r="W21" s="2193"/>
      <c r="X21" s="2193"/>
      <c r="Y21" s="2193"/>
      <c r="Z21" s="2193"/>
      <c r="AB21" s="684"/>
    </row>
    <row r="22" spans="2:28" s="658" customFormat="1" ht="18.75" customHeight="1">
      <c r="B22" s="682"/>
      <c r="M22" s="2186"/>
      <c r="N22" s="2186"/>
      <c r="O22" s="2186"/>
      <c r="Z22" s="2186"/>
      <c r="AA22" s="2186"/>
      <c r="AB22" s="2187"/>
    </row>
    <row r="23" spans="2:28" ht="18.75" customHeight="1">
      <c r="B23" s="682"/>
      <c r="C23" s="658"/>
      <c r="D23" s="658"/>
      <c r="E23" s="658"/>
      <c r="F23" s="658"/>
      <c r="G23" s="658"/>
      <c r="H23" s="658"/>
      <c r="I23" s="658"/>
      <c r="J23" s="658"/>
      <c r="K23" s="658"/>
      <c r="L23" s="658"/>
      <c r="M23" s="658"/>
      <c r="N23" s="658"/>
      <c r="O23" s="658"/>
      <c r="P23" s="658"/>
      <c r="Q23" s="658"/>
      <c r="R23" s="658"/>
      <c r="S23" s="658"/>
      <c r="T23" s="658"/>
      <c r="U23" s="658"/>
      <c r="V23" s="658"/>
      <c r="W23" s="658"/>
      <c r="X23" s="658"/>
      <c r="Y23" s="658"/>
      <c r="Z23" s="658"/>
      <c r="AA23" s="658"/>
      <c r="AB23" s="668"/>
    </row>
    <row r="24" spans="2:28" ht="18.75" customHeight="1">
      <c r="B24" s="682"/>
      <c r="C24" s="658"/>
      <c r="D24" s="658"/>
      <c r="E24" s="658"/>
      <c r="F24" s="658"/>
      <c r="G24" s="658"/>
      <c r="H24" s="658"/>
      <c r="I24" s="658"/>
      <c r="J24" s="658"/>
      <c r="K24" s="658"/>
      <c r="L24" s="658"/>
      <c r="M24" s="658"/>
      <c r="N24" s="658"/>
      <c r="O24" s="658"/>
      <c r="P24" s="658"/>
      <c r="Q24" s="658"/>
      <c r="R24" s="658"/>
      <c r="S24" s="658"/>
      <c r="T24" s="658"/>
      <c r="U24" s="658"/>
      <c r="V24" s="658"/>
      <c r="W24" s="658"/>
      <c r="X24" s="658"/>
      <c r="Y24" s="658"/>
      <c r="Z24" s="658"/>
      <c r="AA24" s="658"/>
      <c r="AB24" s="668"/>
    </row>
    <row r="25" spans="2:28" ht="18.75" customHeight="1">
      <c r="B25" s="682"/>
      <c r="C25" s="658"/>
      <c r="D25" s="658"/>
      <c r="E25" s="658"/>
      <c r="F25" s="658"/>
      <c r="G25" s="658"/>
      <c r="H25" s="658"/>
      <c r="I25" s="658"/>
      <c r="J25" s="658"/>
      <c r="K25" s="658"/>
      <c r="L25" s="658"/>
      <c r="M25" s="658"/>
      <c r="N25" s="658"/>
      <c r="O25" s="658"/>
      <c r="P25" s="658"/>
      <c r="Q25" s="658"/>
      <c r="R25" s="658"/>
      <c r="S25" s="658"/>
      <c r="T25" s="658"/>
      <c r="U25" s="658"/>
      <c r="V25" s="658"/>
      <c r="W25" s="658"/>
      <c r="X25" s="658"/>
      <c r="Y25" s="658"/>
      <c r="Z25" s="658"/>
      <c r="AA25" s="658"/>
      <c r="AB25" s="668"/>
    </row>
    <row r="26" spans="2:28" ht="18.75" customHeight="1">
      <c r="B26" s="682"/>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658"/>
      <c r="AB26" s="668"/>
    </row>
    <row r="27" spans="2:28" ht="18.75" customHeight="1">
      <c r="B27" s="682"/>
      <c r="C27" s="658"/>
      <c r="D27" s="658"/>
      <c r="E27" s="658"/>
      <c r="F27" s="658"/>
      <c r="G27" s="658"/>
      <c r="H27" s="658"/>
      <c r="I27" s="658"/>
      <c r="J27" s="658"/>
      <c r="K27" s="658"/>
      <c r="L27" s="658"/>
      <c r="M27" s="658"/>
      <c r="N27" s="658"/>
      <c r="O27" s="658"/>
      <c r="P27" s="658"/>
      <c r="Q27" s="658"/>
      <c r="R27" s="658"/>
      <c r="S27" s="658"/>
      <c r="T27" s="658"/>
      <c r="U27" s="658"/>
      <c r="V27" s="658"/>
      <c r="W27" s="658"/>
      <c r="X27" s="658"/>
      <c r="Y27" s="658"/>
      <c r="Z27" s="658"/>
      <c r="AA27" s="658"/>
      <c r="AB27" s="668"/>
    </row>
    <row r="28" spans="2:28" ht="18.75" customHeight="1">
      <c r="B28" s="666"/>
      <c r="C28" s="667"/>
      <c r="D28" s="667"/>
      <c r="E28" s="667"/>
      <c r="F28" s="667"/>
      <c r="G28" s="667"/>
      <c r="H28" s="658"/>
      <c r="I28" s="658"/>
      <c r="J28" s="658"/>
      <c r="K28" s="658"/>
      <c r="L28" s="658"/>
      <c r="M28" s="658"/>
      <c r="N28" s="658"/>
      <c r="O28" s="658"/>
      <c r="P28" s="658"/>
      <c r="Q28" s="658"/>
      <c r="R28" s="658"/>
      <c r="S28" s="658"/>
      <c r="T28" s="658"/>
      <c r="U28" s="658"/>
      <c r="V28" s="658"/>
      <c r="W28" s="658"/>
      <c r="X28" s="658"/>
      <c r="Y28" s="658"/>
      <c r="Z28" s="658"/>
      <c r="AA28" s="658"/>
      <c r="AB28" s="668"/>
    </row>
    <row r="29" spans="2:28" ht="18.75" customHeight="1">
      <c r="B29" s="666"/>
      <c r="C29" s="667"/>
      <c r="D29" s="667"/>
      <c r="E29" s="667"/>
      <c r="F29" s="667"/>
      <c r="G29" s="667"/>
      <c r="H29" s="658"/>
      <c r="I29" s="658"/>
      <c r="J29" s="658"/>
      <c r="K29" s="658"/>
      <c r="L29" s="658"/>
      <c r="M29" s="658"/>
      <c r="N29" s="658"/>
      <c r="O29" s="669"/>
      <c r="P29" s="669"/>
      <c r="Q29" s="658"/>
      <c r="R29" s="658"/>
      <c r="S29" s="658"/>
      <c r="T29" s="658"/>
      <c r="U29" s="658"/>
      <c r="V29" s="658"/>
      <c r="W29" s="658"/>
      <c r="X29" s="658"/>
      <c r="Y29" s="658"/>
      <c r="Z29" s="658"/>
      <c r="AA29" s="658"/>
      <c r="AB29" s="668"/>
    </row>
    <row r="30" spans="2:28" ht="18.75" customHeight="1">
      <c r="B30" s="682"/>
      <c r="C30" s="658"/>
      <c r="D30" s="658"/>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68"/>
    </row>
    <row r="31" spans="2:28" ht="18.75" customHeight="1">
      <c r="B31" s="670"/>
      <c r="C31" s="667"/>
      <c r="D31" s="667"/>
      <c r="E31" s="667"/>
      <c r="F31" s="667"/>
      <c r="G31" s="667"/>
      <c r="H31" s="671"/>
      <c r="I31" s="671"/>
      <c r="J31" s="671"/>
      <c r="K31" s="671"/>
      <c r="L31" s="671"/>
      <c r="M31" s="671"/>
      <c r="N31" s="671"/>
      <c r="O31" s="671"/>
      <c r="P31" s="671"/>
      <c r="Q31" s="671"/>
      <c r="R31" s="671"/>
      <c r="S31" s="671"/>
      <c r="T31" s="671"/>
      <c r="U31" s="671"/>
      <c r="V31" s="671"/>
      <c r="W31" s="671"/>
      <c r="X31" s="671"/>
      <c r="Y31" s="671"/>
      <c r="Z31" s="671"/>
      <c r="AA31" s="671"/>
      <c r="AB31" s="672"/>
    </row>
    <row r="32" spans="2:28" ht="18.75" customHeight="1">
      <c r="B32" s="682"/>
      <c r="C32" s="658"/>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68"/>
    </row>
    <row r="33" spans="2:28" ht="18.75" customHeight="1">
      <c r="B33" s="682"/>
      <c r="C33" s="658"/>
      <c r="D33" s="658"/>
      <c r="E33" s="658"/>
      <c r="F33" s="658"/>
      <c r="G33" s="658"/>
      <c r="H33" s="658"/>
      <c r="I33" s="658"/>
      <c r="J33" s="658"/>
      <c r="K33" s="658"/>
      <c r="L33" s="658"/>
      <c r="M33" s="658"/>
      <c r="N33" s="658"/>
      <c r="O33" s="658"/>
      <c r="P33" s="658"/>
      <c r="Q33" s="658"/>
      <c r="R33" s="658"/>
      <c r="S33" s="658"/>
      <c r="T33" s="658"/>
      <c r="U33" s="658"/>
      <c r="V33" s="658"/>
      <c r="W33" s="658"/>
      <c r="X33" s="658"/>
      <c r="Y33" s="658"/>
      <c r="Z33" s="658"/>
      <c r="AA33" s="658"/>
      <c r="AB33" s="668"/>
    </row>
    <row r="34" spans="2:28" ht="18.75" customHeight="1">
      <c r="B34" s="670"/>
      <c r="C34" s="669"/>
      <c r="D34" s="671"/>
      <c r="E34" s="671"/>
      <c r="F34" s="671"/>
      <c r="G34" s="671"/>
      <c r="H34" s="671"/>
      <c r="I34" s="671"/>
      <c r="J34" s="671"/>
      <c r="K34" s="671"/>
      <c r="L34" s="671"/>
      <c r="M34" s="671"/>
      <c r="N34" s="671"/>
      <c r="O34" s="671"/>
      <c r="P34" s="671"/>
      <c r="Q34" s="671"/>
      <c r="R34" s="671"/>
      <c r="S34" s="671"/>
      <c r="T34" s="671"/>
      <c r="U34" s="671"/>
      <c r="V34" s="671"/>
      <c r="W34" s="671"/>
      <c r="X34" s="671"/>
      <c r="Y34" s="671"/>
      <c r="Z34" s="671"/>
      <c r="AA34" s="671"/>
      <c r="AB34" s="672"/>
    </row>
    <row r="35" spans="2:28" ht="18.75" customHeight="1">
      <c r="B35" s="670"/>
      <c r="C35" s="669"/>
      <c r="D35" s="671"/>
      <c r="E35" s="671"/>
      <c r="F35" s="671"/>
      <c r="G35" s="671"/>
      <c r="H35" s="671"/>
      <c r="I35" s="671"/>
      <c r="J35" s="671"/>
      <c r="K35" s="671"/>
      <c r="L35" s="671"/>
      <c r="M35" s="671"/>
      <c r="N35" s="671"/>
      <c r="O35" s="671"/>
      <c r="P35" s="671"/>
      <c r="Q35" s="671"/>
      <c r="R35" s="671"/>
      <c r="S35" s="671"/>
      <c r="T35" s="671"/>
      <c r="U35" s="671"/>
      <c r="V35" s="671"/>
      <c r="W35" s="671"/>
      <c r="X35" s="671"/>
      <c r="Y35" s="671"/>
      <c r="Z35" s="671"/>
      <c r="AA35" s="671"/>
      <c r="AB35" s="672"/>
    </row>
    <row r="36" spans="2:28" ht="18.75" customHeight="1">
      <c r="B36" s="670"/>
      <c r="C36" s="669"/>
      <c r="D36" s="671"/>
      <c r="E36" s="671"/>
      <c r="F36" s="671"/>
      <c r="G36" s="671"/>
      <c r="H36" s="671"/>
      <c r="I36" s="671"/>
      <c r="J36" s="671"/>
      <c r="K36" s="671"/>
      <c r="L36" s="671"/>
      <c r="M36" s="671"/>
      <c r="N36" s="671"/>
      <c r="O36" s="671"/>
      <c r="P36" s="671"/>
      <c r="Q36" s="671"/>
      <c r="R36" s="671"/>
      <c r="S36" s="671"/>
      <c r="T36" s="671"/>
      <c r="U36" s="671"/>
      <c r="V36" s="671"/>
      <c r="W36" s="671"/>
      <c r="X36" s="671"/>
      <c r="Y36" s="671"/>
      <c r="Z36" s="671"/>
      <c r="AA36" s="671"/>
      <c r="AB36" s="672"/>
    </row>
    <row r="37" spans="2:28" ht="18.75" customHeight="1">
      <c r="B37" s="670"/>
      <c r="C37" s="669"/>
      <c r="D37" s="671"/>
      <c r="E37" s="671"/>
      <c r="F37" s="671"/>
      <c r="G37" s="671"/>
      <c r="H37" s="671"/>
      <c r="I37" s="671"/>
      <c r="J37" s="671"/>
      <c r="K37" s="671"/>
      <c r="L37" s="671"/>
      <c r="M37" s="671"/>
      <c r="N37" s="671"/>
      <c r="O37" s="671"/>
      <c r="P37" s="671"/>
      <c r="Q37" s="671"/>
      <c r="R37" s="671"/>
      <c r="S37" s="671"/>
      <c r="T37" s="671"/>
      <c r="U37" s="671"/>
      <c r="V37" s="671"/>
      <c r="W37" s="671"/>
      <c r="X37" s="671"/>
      <c r="Y37" s="671"/>
      <c r="Z37" s="671"/>
      <c r="AA37" s="671"/>
      <c r="AB37" s="672"/>
    </row>
    <row r="38" spans="2:28" ht="18.75" customHeight="1">
      <c r="B38" s="670"/>
      <c r="C38" s="669"/>
      <c r="D38" s="671"/>
      <c r="E38" s="671"/>
      <c r="F38" s="671"/>
      <c r="G38" s="671"/>
      <c r="H38" s="671"/>
      <c r="I38" s="671"/>
      <c r="J38" s="671"/>
      <c r="K38" s="671"/>
      <c r="L38" s="671"/>
      <c r="M38" s="671"/>
      <c r="N38" s="671"/>
      <c r="O38" s="671"/>
      <c r="P38" s="671"/>
      <c r="Q38" s="671"/>
      <c r="R38" s="671"/>
      <c r="S38" s="671"/>
      <c r="T38" s="671"/>
      <c r="U38" s="671"/>
      <c r="V38" s="671"/>
      <c r="W38" s="671"/>
      <c r="X38" s="671"/>
      <c r="Y38" s="671"/>
      <c r="Z38" s="671"/>
      <c r="AA38" s="671"/>
      <c r="AB38" s="672"/>
    </row>
    <row r="39" spans="2:28" ht="18.75" customHeight="1">
      <c r="B39" s="670"/>
      <c r="C39" s="669"/>
      <c r="D39" s="671"/>
      <c r="E39" s="671"/>
      <c r="F39" s="671"/>
      <c r="G39" s="671"/>
      <c r="H39" s="671"/>
      <c r="I39" s="671"/>
      <c r="J39" s="671"/>
      <c r="K39" s="671"/>
      <c r="L39" s="671"/>
      <c r="M39" s="671"/>
      <c r="N39" s="671"/>
      <c r="O39" s="671"/>
      <c r="P39" s="671"/>
      <c r="Q39" s="671"/>
      <c r="R39" s="671"/>
      <c r="S39" s="671"/>
      <c r="T39" s="671"/>
      <c r="U39" s="671"/>
      <c r="V39" s="671"/>
      <c r="W39" s="671"/>
      <c r="X39" s="671"/>
      <c r="Y39" s="671"/>
      <c r="Z39" s="671"/>
      <c r="AA39" s="671"/>
      <c r="AB39" s="672"/>
    </row>
    <row r="40" spans="2:28" ht="18.75" customHeight="1">
      <c r="B40" s="670"/>
      <c r="C40" s="669"/>
      <c r="D40" s="671"/>
      <c r="E40" s="671"/>
      <c r="F40" s="671"/>
      <c r="G40" s="671"/>
      <c r="H40" s="671"/>
      <c r="I40" s="671"/>
      <c r="J40" s="671"/>
      <c r="K40" s="671"/>
      <c r="L40" s="671"/>
      <c r="M40" s="671"/>
      <c r="N40" s="671"/>
      <c r="O40" s="671"/>
      <c r="P40" s="671"/>
      <c r="Q40" s="671"/>
      <c r="R40" s="671"/>
      <c r="S40" s="671"/>
      <c r="T40" s="671"/>
      <c r="U40" s="671"/>
      <c r="V40" s="671"/>
      <c r="W40" s="671"/>
      <c r="X40" s="671"/>
      <c r="Y40" s="671"/>
      <c r="Z40" s="671"/>
      <c r="AA40" s="671"/>
      <c r="AB40" s="672"/>
    </row>
    <row r="41" spans="2:28" ht="18.75" customHeight="1">
      <c r="B41" s="673"/>
      <c r="C41" s="674"/>
      <c r="D41" s="675"/>
      <c r="E41" s="675"/>
      <c r="F41" s="675"/>
      <c r="G41" s="675"/>
      <c r="H41" s="675"/>
      <c r="I41" s="675"/>
      <c r="J41" s="675"/>
      <c r="K41" s="675"/>
      <c r="L41" s="675"/>
      <c r="M41" s="675"/>
      <c r="N41" s="675"/>
      <c r="O41" s="675"/>
      <c r="P41" s="675"/>
      <c r="Q41" s="675"/>
      <c r="R41" s="675"/>
      <c r="S41" s="675"/>
      <c r="T41" s="675"/>
      <c r="U41" s="675"/>
      <c r="V41" s="675"/>
      <c r="W41" s="675"/>
      <c r="X41" s="675"/>
      <c r="Y41" s="675"/>
      <c r="Z41" s="675"/>
      <c r="AA41" s="675"/>
      <c r="AB41" s="676"/>
    </row>
    <row r="42" spans="2:28" ht="15.75" customHeight="1">
      <c r="B42" s="677"/>
    </row>
  </sheetData>
  <mergeCells count="8">
    <mergeCell ref="M22:O22"/>
    <mergeCell ref="Z22:AB22"/>
    <mergeCell ref="B3:AB3"/>
    <mergeCell ref="B10:AB10"/>
    <mergeCell ref="B12:AB12"/>
    <mergeCell ref="B13:AB13"/>
    <mergeCell ref="J21:M21"/>
    <mergeCell ref="U21:Z21"/>
  </mergeCells>
  <phoneticPr fontId="13"/>
  <pageMargins left="0.75" right="0.75" top="0.68" bottom="0.63" header="0.51200000000000001" footer="0.51200000000000001"/>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9"/>
  <sheetViews>
    <sheetView showGridLines="0" view="pageBreakPreview" zoomScaleNormal="100" zoomScaleSheetLayoutView="100" workbookViewId="0">
      <selection activeCell="B1" sqref="B1"/>
    </sheetView>
  </sheetViews>
  <sheetFormatPr defaultRowHeight="13.2"/>
  <cols>
    <col min="1" max="1" width="0.5546875" style="653" customWidth="1"/>
    <col min="2" max="28" width="3.109375" style="653" customWidth="1"/>
    <col min="29" max="256" width="8.77734375" style="653"/>
    <col min="257" max="257" width="0.5546875" style="653" customWidth="1"/>
    <col min="258" max="284" width="3.109375" style="653" customWidth="1"/>
    <col min="285" max="512" width="8.77734375" style="653"/>
    <col min="513" max="513" width="0.5546875" style="653" customWidth="1"/>
    <col min="514" max="540" width="3.109375" style="653" customWidth="1"/>
    <col min="541" max="768" width="8.77734375" style="653"/>
    <col min="769" max="769" width="0.5546875" style="653" customWidth="1"/>
    <col min="770" max="796" width="3.109375" style="653" customWidth="1"/>
    <col min="797" max="1024" width="8.77734375" style="653"/>
    <col min="1025" max="1025" width="0.5546875" style="653" customWidth="1"/>
    <col min="1026" max="1052" width="3.109375" style="653" customWidth="1"/>
    <col min="1053" max="1280" width="8.77734375" style="653"/>
    <col min="1281" max="1281" width="0.5546875" style="653" customWidth="1"/>
    <col min="1282" max="1308" width="3.109375" style="653" customWidth="1"/>
    <col min="1309" max="1536" width="8.77734375" style="653"/>
    <col min="1537" max="1537" width="0.5546875" style="653" customWidth="1"/>
    <col min="1538" max="1564" width="3.109375" style="653" customWidth="1"/>
    <col min="1565" max="1792" width="8.77734375" style="653"/>
    <col min="1793" max="1793" width="0.5546875" style="653" customWidth="1"/>
    <col min="1794" max="1820" width="3.109375" style="653" customWidth="1"/>
    <col min="1821" max="2048" width="8.77734375" style="653"/>
    <col min="2049" max="2049" width="0.5546875" style="653" customWidth="1"/>
    <col min="2050" max="2076" width="3.109375" style="653" customWidth="1"/>
    <col min="2077" max="2304" width="8.77734375" style="653"/>
    <col min="2305" max="2305" width="0.5546875" style="653" customWidth="1"/>
    <col min="2306" max="2332" width="3.109375" style="653" customWidth="1"/>
    <col min="2333" max="2560" width="8.77734375" style="653"/>
    <col min="2561" max="2561" width="0.5546875" style="653" customWidth="1"/>
    <col min="2562" max="2588" width="3.109375" style="653" customWidth="1"/>
    <col min="2589" max="2816" width="8.77734375" style="653"/>
    <col min="2817" max="2817" width="0.5546875" style="653" customWidth="1"/>
    <col min="2818" max="2844" width="3.109375" style="653" customWidth="1"/>
    <col min="2845" max="3072" width="8.77734375" style="653"/>
    <col min="3073" max="3073" width="0.5546875" style="653" customWidth="1"/>
    <col min="3074" max="3100" width="3.109375" style="653" customWidth="1"/>
    <col min="3101" max="3328" width="8.77734375" style="653"/>
    <col min="3329" max="3329" width="0.5546875" style="653" customWidth="1"/>
    <col min="3330" max="3356" width="3.109375" style="653" customWidth="1"/>
    <col min="3357" max="3584" width="8.77734375" style="653"/>
    <col min="3585" max="3585" width="0.5546875" style="653" customWidth="1"/>
    <col min="3586" max="3612" width="3.109375" style="653" customWidth="1"/>
    <col min="3613" max="3840" width="8.77734375" style="653"/>
    <col min="3841" max="3841" width="0.5546875" style="653" customWidth="1"/>
    <col min="3842" max="3868" width="3.109375" style="653" customWidth="1"/>
    <col min="3869" max="4096" width="8.77734375" style="653"/>
    <col min="4097" max="4097" width="0.5546875" style="653" customWidth="1"/>
    <col min="4098" max="4124" width="3.109375" style="653" customWidth="1"/>
    <col min="4125" max="4352" width="8.77734375" style="653"/>
    <col min="4353" max="4353" width="0.5546875" style="653" customWidth="1"/>
    <col min="4354" max="4380" width="3.109375" style="653" customWidth="1"/>
    <col min="4381" max="4608" width="8.77734375" style="653"/>
    <col min="4609" max="4609" width="0.5546875" style="653" customWidth="1"/>
    <col min="4610" max="4636" width="3.109375" style="653" customWidth="1"/>
    <col min="4637" max="4864" width="8.77734375" style="653"/>
    <col min="4865" max="4865" width="0.5546875" style="653" customWidth="1"/>
    <col min="4866" max="4892" width="3.109375" style="653" customWidth="1"/>
    <col min="4893" max="5120" width="8.77734375" style="653"/>
    <col min="5121" max="5121" width="0.5546875" style="653" customWidth="1"/>
    <col min="5122" max="5148" width="3.109375" style="653" customWidth="1"/>
    <col min="5149" max="5376" width="8.77734375" style="653"/>
    <col min="5377" max="5377" width="0.5546875" style="653" customWidth="1"/>
    <col min="5378" max="5404" width="3.109375" style="653" customWidth="1"/>
    <col min="5405" max="5632" width="8.77734375" style="653"/>
    <col min="5633" max="5633" width="0.5546875" style="653" customWidth="1"/>
    <col min="5634" max="5660" width="3.109375" style="653" customWidth="1"/>
    <col min="5661" max="5888" width="8.77734375" style="653"/>
    <col min="5889" max="5889" width="0.5546875" style="653" customWidth="1"/>
    <col min="5890" max="5916" width="3.109375" style="653" customWidth="1"/>
    <col min="5917" max="6144" width="8.77734375" style="653"/>
    <col min="6145" max="6145" width="0.5546875" style="653" customWidth="1"/>
    <col min="6146" max="6172" width="3.109375" style="653" customWidth="1"/>
    <col min="6173" max="6400" width="8.77734375" style="653"/>
    <col min="6401" max="6401" width="0.5546875" style="653" customWidth="1"/>
    <col min="6402" max="6428" width="3.109375" style="653" customWidth="1"/>
    <col min="6429" max="6656" width="8.77734375" style="653"/>
    <col min="6657" max="6657" width="0.5546875" style="653" customWidth="1"/>
    <col min="6658" max="6684" width="3.109375" style="653" customWidth="1"/>
    <col min="6685" max="6912" width="8.77734375" style="653"/>
    <col min="6913" max="6913" width="0.5546875" style="653" customWidth="1"/>
    <col min="6914" max="6940" width="3.109375" style="653" customWidth="1"/>
    <col min="6941" max="7168" width="8.77734375" style="653"/>
    <col min="7169" max="7169" width="0.5546875" style="653" customWidth="1"/>
    <col min="7170" max="7196" width="3.109375" style="653" customWidth="1"/>
    <col min="7197" max="7424" width="8.77734375" style="653"/>
    <col min="7425" max="7425" width="0.5546875" style="653" customWidth="1"/>
    <col min="7426" max="7452" width="3.109375" style="653" customWidth="1"/>
    <col min="7453" max="7680" width="8.77734375" style="653"/>
    <col min="7681" max="7681" width="0.5546875" style="653" customWidth="1"/>
    <col min="7682" max="7708" width="3.109375" style="653" customWidth="1"/>
    <col min="7709" max="7936" width="8.77734375" style="653"/>
    <col min="7937" max="7937" width="0.5546875" style="653" customWidth="1"/>
    <col min="7938" max="7964" width="3.109375" style="653" customWidth="1"/>
    <col min="7965" max="8192" width="8.77734375" style="653"/>
    <col min="8193" max="8193" width="0.5546875" style="653" customWidth="1"/>
    <col min="8194" max="8220" width="3.109375" style="653" customWidth="1"/>
    <col min="8221" max="8448" width="8.77734375" style="653"/>
    <col min="8449" max="8449" width="0.5546875" style="653" customWidth="1"/>
    <col min="8450" max="8476" width="3.109375" style="653" customWidth="1"/>
    <col min="8477" max="8704" width="8.77734375" style="653"/>
    <col min="8705" max="8705" width="0.5546875" style="653" customWidth="1"/>
    <col min="8706" max="8732" width="3.109375" style="653" customWidth="1"/>
    <col min="8733" max="8960" width="8.77734375" style="653"/>
    <col min="8961" max="8961" width="0.5546875" style="653" customWidth="1"/>
    <col min="8962" max="8988" width="3.109375" style="653" customWidth="1"/>
    <col min="8989" max="9216" width="8.77734375" style="653"/>
    <col min="9217" max="9217" width="0.5546875" style="653" customWidth="1"/>
    <col min="9218" max="9244" width="3.109375" style="653" customWidth="1"/>
    <col min="9245" max="9472" width="8.77734375" style="653"/>
    <col min="9473" max="9473" width="0.5546875" style="653" customWidth="1"/>
    <col min="9474" max="9500" width="3.109375" style="653" customWidth="1"/>
    <col min="9501" max="9728" width="8.77734375" style="653"/>
    <col min="9729" max="9729" width="0.5546875" style="653" customWidth="1"/>
    <col min="9730" max="9756" width="3.109375" style="653" customWidth="1"/>
    <col min="9757" max="9984" width="8.77734375" style="653"/>
    <col min="9985" max="9985" width="0.5546875" style="653" customWidth="1"/>
    <col min="9986" max="10012" width="3.109375" style="653" customWidth="1"/>
    <col min="10013" max="10240" width="8.77734375" style="653"/>
    <col min="10241" max="10241" width="0.5546875" style="653" customWidth="1"/>
    <col min="10242" max="10268" width="3.109375" style="653" customWidth="1"/>
    <col min="10269" max="10496" width="8.77734375" style="653"/>
    <col min="10497" max="10497" width="0.5546875" style="653" customWidth="1"/>
    <col min="10498" max="10524" width="3.109375" style="653" customWidth="1"/>
    <col min="10525" max="10752" width="8.77734375" style="653"/>
    <col min="10753" max="10753" width="0.5546875" style="653" customWidth="1"/>
    <col min="10754" max="10780" width="3.109375" style="653" customWidth="1"/>
    <col min="10781" max="11008" width="8.77734375" style="653"/>
    <col min="11009" max="11009" width="0.5546875" style="653" customWidth="1"/>
    <col min="11010" max="11036" width="3.109375" style="653" customWidth="1"/>
    <col min="11037" max="11264" width="8.77734375" style="653"/>
    <col min="11265" max="11265" width="0.5546875" style="653" customWidth="1"/>
    <col min="11266" max="11292" width="3.109375" style="653" customWidth="1"/>
    <col min="11293" max="11520" width="8.77734375" style="653"/>
    <col min="11521" max="11521" width="0.5546875" style="653" customWidth="1"/>
    <col min="11522" max="11548" width="3.109375" style="653" customWidth="1"/>
    <col min="11549" max="11776" width="8.77734375" style="653"/>
    <col min="11777" max="11777" width="0.5546875" style="653" customWidth="1"/>
    <col min="11778" max="11804" width="3.109375" style="653" customWidth="1"/>
    <col min="11805" max="12032" width="8.77734375" style="653"/>
    <col min="12033" max="12033" width="0.5546875" style="653" customWidth="1"/>
    <col min="12034" max="12060" width="3.109375" style="653" customWidth="1"/>
    <col min="12061" max="12288" width="8.77734375" style="653"/>
    <col min="12289" max="12289" width="0.5546875" style="653" customWidth="1"/>
    <col min="12290" max="12316" width="3.109375" style="653" customWidth="1"/>
    <col min="12317" max="12544" width="8.77734375" style="653"/>
    <col min="12545" max="12545" width="0.5546875" style="653" customWidth="1"/>
    <col min="12546" max="12572" width="3.109375" style="653" customWidth="1"/>
    <col min="12573" max="12800" width="8.77734375" style="653"/>
    <col min="12801" max="12801" width="0.5546875" style="653" customWidth="1"/>
    <col min="12802" max="12828" width="3.109375" style="653" customWidth="1"/>
    <col min="12829" max="13056" width="8.77734375" style="653"/>
    <col min="13057" max="13057" width="0.5546875" style="653" customWidth="1"/>
    <col min="13058" max="13084" width="3.109375" style="653" customWidth="1"/>
    <col min="13085" max="13312" width="8.77734375" style="653"/>
    <col min="13313" max="13313" width="0.5546875" style="653" customWidth="1"/>
    <col min="13314" max="13340" width="3.109375" style="653" customWidth="1"/>
    <col min="13341" max="13568" width="8.77734375" style="653"/>
    <col min="13569" max="13569" width="0.5546875" style="653" customWidth="1"/>
    <col min="13570" max="13596" width="3.109375" style="653" customWidth="1"/>
    <col min="13597" max="13824" width="8.77734375" style="653"/>
    <col min="13825" max="13825" width="0.5546875" style="653" customWidth="1"/>
    <col min="13826" max="13852" width="3.109375" style="653" customWidth="1"/>
    <col min="13853" max="14080" width="8.77734375" style="653"/>
    <col min="14081" max="14081" width="0.5546875" style="653" customWidth="1"/>
    <col min="14082" max="14108" width="3.109375" style="653" customWidth="1"/>
    <col min="14109" max="14336" width="8.77734375" style="653"/>
    <col min="14337" max="14337" width="0.5546875" style="653" customWidth="1"/>
    <col min="14338" max="14364" width="3.109375" style="653" customWidth="1"/>
    <col min="14365" max="14592" width="8.77734375" style="653"/>
    <col min="14593" max="14593" width="0.5546875" style="653" customWidth="1"/>
    <col min="14594" max="14620" width="3.109375" style="653" customWidth="1"/>
    <col min="14621" max="14848" width="8.77734375" style="653"/>
    <col min="14849" max="14849" width="0.5546875" style="653" customWidth="1"/>
    <col min="14850" max="14876" width="3.109375" style="653" customWidth="1"/>
    <col min="14877" max="15104" width="8.77734375" style="653"/>
    <col min="15105" max="15105" width="0.5546875" style="653" customWidth="1"/>
    <col min="15106" max="15132" width="3.109375" style="653" customWidth="1"/>
    <col min="15133" max="15360" width="8.77734375" style="653"/>
    <col min="15361" max="15361" width="0.5546875" style="653" customWidth="1"/>
    <col min="15362" max="15388" width="3.109375" style="653" customWidth="1"/>
    <col min="15389" max="15616" width="8.77734375" style="653"/>
    <col min="15617" max="15617" width="0.5546875" style="653" customWidth="1"/>
    <col min="15618" max="15644" width="3.109375" style="653" customWidth="1"/>
    <col min="15645" max="15872" width="8.77734375" style="653"/>
    <col min="15873" max="15873" width="0.5546875" style="653" customWidth="1"/>
    <col min="15874" max="15900" width="3.109375" style="653" customWidth="1"/>
    <col min="15901" max="16128" width="8.77734375" style="653"/>
    <col min="16129" max="16129" width="0.5546875" style="653" customWidth="1"/>
    <col min="16130" max="16156" width="3.109375" style="653" customWidth="1"/>
    <col min="16157" max="16384" width="8.77734375" style="653"/>
  </cols>
  <sheetData>
    <row r="1" spans="2:28" ht="15.75" customHeight="1">
      <c r="B1" s="891" t="str">
        <f>'提出書類一覧 (ファイル分類）'!H79</f>
        <v>様式－26</v>
      </c>
    </row>
    <row r="2" spans="2:28" ht="15.75" customHeight="1"/>
    <row r="3" spans="2:28" ht="19.2">
      <c r="B3" s="2188" t="s">
        <v>801</v>
      </c>
      <c r="C3" s="2188"/>
      <c r="D3" s="2188"/>
      <c r="E3" s="2188"/>
      <c r="F3" s="2188"/>
      <c r="G3" s="2188"/>
      <c r="H3" s="2188"/>
      <c r="I3" s="2188"/>
      <c r="J3" s="2188"/>
      <c r="K3" s="2188"/>
      <c r="L3" s="2188"/>
      <c r="M3" s="2188"/>
      <c r="N3" s="2188"/>
      <c r="O3" s="2188"/>
      <c r="P3" s="2188"/>
      <c r="Q3" s="2188"/>
      <c r="R3" s="2188"/>
      <c r="S3" s="2188"/>
      <c r="T3" s="2188"/>
      <c r="U3" s="2188"/>
      <c r="V3" s="2188"/>
      <c r="W3" s="2188"/>
      <c r="X3" s="2188"/>
      <c r="Y3" s="2188"/>
      <c r="Z3" s="2188"/>
      <c r="AA3" s="2188"/>
      <c r="AB3" s="2188"/>
    </row>
    <row r="4" spans="2:28" ht="15.75" customHeight="1">
      <c r="B4" s="678"/>
      <c r="C4" s="678"/>
      <c r="D4" s="678"/>
      <c r="E4" s="678"/>
      <c r="F4" s="678"/>
      <c r="G4" s="678"/>
      <c r="H4" s="678"/>
      <c r="I4" s="678"/>
      <c r="J4" s="678"/>
      <c r="K4" s="678"/>
      <c r="L4" s="678"/>
      <c r="M4" s="678"/>
      <c r="N4" s="678"/>
      <c r="O4" s="678"/>
      <c r="P4" s="678"/>
      <c r="Q4" s="678"/>
      <c r="R4" s="678"/>
      <c r="S4" s="678"/>
      <c r="T4" s="678"/>
      <c r="U4" s="678"/>
      <c r="V4" s="678"/>
      <c r="W4" s="678"/>
      <c r="X4" s="678"/>
      <c r="Y4" s="678"/>
      <c r="Z4" s="678"/>
      <c r="AA4" s="678"/>
      <c r="AB4" s="678"/>
    </row>
    <row r="5" spans="2:28" s="680" customFormat="1" ht="19.2">
      <c r="B5" s="679"/>
      <c r="C5" s="679"/>
      <c r="D5" s="679"/>
      <c r="E5" s="679"/>
      <c r="G5" s="679"/>
      <c r="H5" s="679"/>
      <c r="I5" s="679"/>
      <c r="J5" s="679"/>
      <c r="K5" s="679"/>
      <c r="L5" s="679"/>
      <c r="M5" s="679"/>
      <c r="N5" s="681"/>
      <c r="O5" s="679"/>
      <c r="Q5" s="679"/>
      <c r="R5" s="679"/>
      <c r="S5" s="679"/>
      <c r="T5" s="679"/>
      <c r="U5" s="679"/>
      <c r="V5" s="679"/>
      <c r="W5" s="679"/>
      <c r="X5" s="679"/>
      <c r="Y5" s="679"/>
      <c r="Z5" s="679"/>
      <c r="AA5" s="679"/>
      <c r="AB5" s="679"/>
    </row>
    <row r="6" spans="2:28" ht="7.5" customHeight="1">
      <c r="B6" s="654"/>
    </row>
    <row r="7" spans="2:28" ht="18.75" customHeight="1">
      <c r="B7" s="659"/>
      <c r="C7" s="660"/>
      <c r="D7" s="660"/>
      <c r="E7" s="660"/>
      <c r="F7" s="660"/>
      <c r="G7" s="659"/>
      <c r="H7" s="660"/>
      <c r="I7" s="660"/>
      <c r="J7" s="660"/>
      <c r="K7" s="660"/>
      <c r="L7" s="659"/>
      <c r="M7" s="660" t="s">
        <v>802</v>
      </c>
      <c r="N7" s="660"/>
      <c r="O7" s="660"/>
      <c r="P7" s="660"/>
      <c r="Q7" s="660"/>
      <c r="R7" s="660"/>
      <c r="S7" s="660"/>
      <c r="T7" s="660"/>
      <c r="U7" s="660"/>
      <c r="V7" s="660"/>
      <c r="W7" s="660"/>
      <c r="X7" s="660"/>
      <c r="Y7" s="660"/>
      <c r="Z7" s="660"/>
      <c r="AA7" s="660"/>
      <c r="AB7" s="661"/>
    </row>
    <row r="8" spans="2:28" ht="18.75" customHeight="1">
      <c r="B8" s="682"/>
      <c r="C8" s="658" t="s">
        <v>803</v>
      </c>
      <c r="D8" s="658"/>
      <c r="E8" s="658"/>
      <c r="F8" s="658"/>
      <c r="G8" s="682"/>
      <c r="H8" s="658" t="s">
        <v>804</v>
      </c>
      <c r="I8" s="658" t="s">
        <v>805</v>
      </c>
      <c r="J8" s="658" t="s">
        <v>806</v>
      </c>
      <c r="K8" s="658"/>
      <c r="L8" s="682"/>
      <c r="M8" s="685" t="s">
        <v>807</v>
      </c>
      <c r="N8" s="658"/>
      <c r="O8" s="658"/>
      <c r="P8" s="658"/>
      <c r="Q8" s="658"/>
      <c r="R8" s="658"/>
      <c r="S8" s="658"/>
      <c r="T8" s="658" t="s">
        <v>808</v>
      </c>
      <c r="U8" s="658"/>
      <c r="V8" s="658"/>
      <c r="W8" s="658" t="s">
        <v>809</v>
      </c>
      <c r="X8" s="658"/>
      <c r="Y8" s="658"/>
      <c r="Z8" s="658"/>
      <c r="AA8" s="658"/>
      <c r="AB8" s="668"/>
    </row>
    <row r="9" spans="2:28" ht="18.75" customHeight="1">
      <c r="B9" s="682"/>
      <c r="C9" s="658"/>
      <c r="D9" s="658"/>
      <c r="E9" s="658"/>
      <c r="F9" s="658"/>
      <c r="G9" s="682"/>
      <c r="H9" s="658"/>
      <c r="I9" s="658"/>
      <c r="J9" s="658"/>
      <c r="K9" s="658"/>
      <c r="L9" s="682"/>
      <c r="M9" s="658" t="s">
        <v>810</v>
      </c>
      <c r="N9" s="658"/>
      <c r="O9" s="658"/>
      <c r="P9" s="658"/>
      <c r="Q9" s="658"/>
      <c r="R9" s="658"/>
      <c r="S9" s="658"/>
      <c r="T9" s="658"/>
      <c r="U9" s="658"/>
      <c r="V9" s="658"/>
      <c r="W9" s="658"/>
      <c r="X9" s="658"/>
      <c r="Y9" s="658"/>
      <c r="Z9" s="658"/>
      <c r="AA9" s="658"/>
      <c r="AB9" s="668"/>
    </row>
    <row r="10" spans="2:28" ht="18.75" customHeight="1">
      <c r="B10" s="682"/>
      <c r="C10" s="658"/>
      <c r="D10" s="658"/>
      <c r="E10" s="658"/>
      <c r="F10" s="658"/>
      <c r="G10" s="682"/>
      <c r="H10" s="658"/>
      <c r="I10" s="658"/>
      <c r="J10" s="658"/>
      <c r="K10" s="658"/>
      <c r="L10" s="682"/>
      <c r="M10" s="658"/>
      <c r="N10" s="658" t="s">
        <v>811</v>
      </c>
      <c r="O10" s="658"/>
      <c r="P10" s="658"/>
      <c r="Q10" s="658"/>
      <c r="R10" s="658"/>
      <c r="S10" s="658"/>
      <c r="T10" s="658"/>
      <c r="U10" s="658"/>
      <c r="V10" s="658"/>
      <c r="W10" s="658"/>
      <c r="X10" s="658"/>
      <c r="Y10" s="658"/>
      <c r="Z10" s="658"/>
      <c r="AA10" s="658"/>
      <c r="AB10" s="668"/>
    </row>
    <row r="11" spans="2:28" ht="18.75" customHeight="1">
      <c r="B11" s="670"/>
      <c r="C11" s="667"/>
      <c r="D11" s="667"/>
      <c r="E11" s="667"/>
      <c r="F11" s="667"/>
      <c r="G11" s="666"/>
      <c r="H11" s="671"/>
      <c r="I11" s="671"/>
      <c r="J11" s="671"/>
      <c r="K11" s="671"/>
      <c r="L11" s="686"/>
      <c r="M11" s="658"/>
      <c r="N11" s="658" t="s">
        <v>812</v>
      </c>
      <c r="O11" s="658"/>
      <c r="P11" s="658"/>
      <c r="Q11" s="658"/>
      <c r="R11" s="658"/>
      <c r="S11" s="658"/>
      <c r="T11" s="658"/>
      <c r="U11" s="658"/>
      <c r="V11" s="658"/>
      <c r="W11" s="658"/>
      <c r="X11" s="658"/>
      <c r="Y11" s="671"/>
      <c r="Z11" s="671"/>
      <c r="AA11" s="671"/>
      <c r="AB11" s="672"/>
    </row>
    <row r="12" spans="2:28" ht="18.75" customHeight="1">
      <c r="B12" s="682"/>
      <c r="C12" s="658"/>
      <c r="D12" s="658"/>
      <c r="E12" s="658"/>
      <c r="F12" s="658"/>
      <c r="G12" s="682"/>
      <c r="H12" s="658"/>
      <c r="I12" s="658"/>
      <c r="J12" s="658"/>
      <c r="K12" s="658"/>
      <c r="L12" s="682"/>
      <c r="M12" s="658"/>
      <c r="N12" s="658" t="s">
        <v>813</v>
      </c>
      <c r="O12" s="658"/>
      <c r="P12" s="658"/>
      <c r="Q12" s="658"/>
      <c r="R12" s="658"/>
      <c r="S12" s="658"/>
      <c r="T12" s="658"/>
      <c r="U12" s="658"/>
      <c r="V12" s="658"/>
      <c r="W12" s="658"/>
      <c r="X12" s="658"/>
      <c r="Y12" s="658"/>
      <c r="Z12" s="658"/>
      <c r="AA12" s="658"/>
      <c r="AB12" s="668"/>
    </row>
    <row r="13" spans="2:28" ht="18.75" customHeight="1">
      <c r="B13" s="682"/>
      <c r="C13" s="658"/>
      <c r="D13" s="658"/>
      <c r="E13" s="658"/>
      <c r="F13" s="658"/>
      <c r="G13" s="682"/>
      <c r="H13" s="658"/>
      <c r="I13" s="658"/>
      <c r="J13" s="658"/>
      <c r="K13" s="658"/>
      <c r="L13" s="682"/>
      <c r="M13" s="658"/>
      <c r="N13" s="664"/>
      <c r="O13" s="664"/>
      <c r="P13" s="664"/>
      <c r="Q13" s="687" t="s">
        <v>814</v>
      </c>
      <c r="R13" s="658"/>
      <c r="S13" s="658"/>
      <c r="T13" s="658"/>
      <c r="U13" s="658"/>
      <c r="V13" s="658"/>
      <c r="W13" s="658"/>
      <c r="X13" s="658"/>
      <c r="Y13" s="658"/>
      <c r="Z13" s="658"/>
      <c r="AA13" s="658"/>
      <c r="AB13" s="668"/>
    </row>
    <row r="14" spans="2:28" s="658" customFormat="1" ht="18.75" customHeight="1">
      <c r="B14" s="682"/>
      <c r="G14" s="682"/>
      <c r="L14" s="663"/>
      <c r="M14" s="664"/>
      <c r="N14" s="664"/>
      <c r="O14" s="664"/>
      <c r="P14" s="664"/>
      <c r="Q14" s="664"/>
      <c r="R14" s="664"/>
      <c r="S14" s="664"/>
      <c r="T14" s="664"/>
      <c r="U14" s="664"/>
      <c r="V14" s="664"/>
      <c r="W14" s="664"/>
      <c r="X14" s="664"/>
      <c r="Y14" s="664"/>
      <c r="Z14" s="664"/>
      <c r="AA14" s="664"/>
      <c r="AB14" s="665"/>
    </row>
    <row r="15" spans="2:28" ht="18.75" customHeight="1">
      <c r="B15" s="682"/>
      <c r="C15" s="658"/>
      <c r="D15" s="658"/>
      <c r="E15" s="658"/>
      <c r="F15" s="658"/>
      <c r="G15" s="682"/>
      <c r="H15" s="658"/>
      <c r="I15" s="658"/>
      <c r="J15" s="658"/>
      <c r="K15" s="658"/>
      <c r="L15" s="659" t="s">
        <v>815</v>
      </c>
      <c r="M15" s="660"/>
      <c r="N15" s="660"/>
      <c r="O15" s="660"/>
      <c r="P15" s="660"/>
      <c r="Q15" s="660"/>
      <c r="R15" s="660"/>
      <c r="S15" s="660"/>
      <c r="T15" s="660"/>
      <c r="U15" s="660"/>
      <c r="V15" s="660"/>
      <c r="W15" s="660"/>
      <c r="X15" s="660"/>
      <c r="Y15" s="660"/>
      <c r="Z15" s="660"/>
      <c r="AA15" s="660"/>
      <c r="AB15" s="661"/>
    </row>
    <row r="16" spans="2:28" ht="18.75" customHeight="1">
      <c r="B16" s="682"/>
      <c r="C16" s="658"/>
      <c r="D16" s="658"/>
      <c r="E16" s="658"/>
      <c r="F16" s="658"/>
      <c r="G16" s="682"/>
      <c r="H16" s="658"/>
      <c r="I16" s="658"/>
      <c r="J16" s="658"/>
      <c r="K16" s="658"/>
      <c r="L16" s="663" t="s">
        <v>816</v>
      </c>
      <c r="M16" s="664"/>
      <c r="N16" s="664"/>
      <c r="O16" s="664"/>
      <c r="P16" s="664"/>
      <c r="Q16" s="664"/>
      <c r="R16" s="664"/>
      <c r="S16" s="664"/>
      <c r="T16" s="664"/>
      <c r="U16" s="664"/>
      <c r="V16" s="664"/>
      <c r="W16" s="664"/>
      <c r="X16" s="664"/>
      <c r="Y16" s="664"/>
      <c r="Z16" s="664"/>
      <c r="AA16" s="664"/>
      <c r="AB16" s="665"/>
    </row>
    <row r="17" spans="2:28" ht="18.75" customHeight="1">
      <c r="B17" s="682"/>
      <c r="C17" s="658"/>
      <c r="D17" s="658"/>
      <c r="E17" s="658"/>
      <c r="F17" s="658"/>
      <c r="G17" s="682"/>
      <c r="H17" s="658"/>
      <c r="I17" s="658"/>
      <c r="J17" s="658"/>
      <c r="K17" s="658"/>
      <c r="L17" s="655" t="s">
        <v>817</v>
      </c>
      <c r="M17" s="656"/>
      <c r="N17" s="656"/>
      <c r="O17" s="656"/>
      <c r="P17" s="656"/>
      <c r="Q17" s="656"/>
      <c r="R17" s="656"/>
      <c r="S17" s="656"/>
      <c r="T17" s="656"/>
      <c r="U17" s="656"/>
      <c r="V17" s="656"/>
      <c r="W17" s="656"/>
      <c r="X17" s="656"/>
      <c r="Y17" s="656"/>
      <c r="Z17" s="656"/>
      <c r="AA17" s="656"/>
      <c r="AB17" s="657"/>
    </row>
    <row r="18" spans="2:28" ht="18.75" customHeight="1">
      <c r="B18" s="682"/>
      <c r="C18" s="658"/>
      <c r="D18" s="658"/>
      <c r="E18" s="658"/>
      <c r="F18" s="658"/>
      <c r="G18" s="682"/>
      <c r="H18" s="658"/>
      <c r="I18" s="658"/>
      <c r="J18" s="658"/>
      <c r="K18" s="658"/>
      <c r="L18" s="655" t="s">
        <v>818</v>
      </c>
      <c r="M18" s="656"/>
      <c r="N18" s="656"/>
      <c r="O18" s="656"/>
      <c r="P18" s="656"/>
      <c r="Q18" s="656"/>
      <c r="R18" s="656"/>
      <c r="S18" s="656"/>
      <c r="T18" s="656"/>
      <c r="U18" s="656"/>
      <c r="V18" s="656"/>
      <c r="W18" s="656"/>
      <c r="X18" s="656"/>
      <c r="Y18" s="656"/>
      <c r="Z18" s="656"/>
      <c r="AA18" s="656"/>
      <c r="AB18" s="657"/>
    </row>
    <row r="19" spans="2:28" ht="18.75" customHeight="1">
      <c r="B19" s="663"/>
      <c r="C19" s="664"/>
      <c r="D19" s="664"/>
      <c r="E19" s="664"/>
      <c r="F19" s="664"/>
      <c r="G19" s="663"/>
      <c r="H19" s="664"/>
      <c r="I19" s="664"/>
      <c r="J19" s="664"/>
      <c r="K19" s="664"/>
      <c r="L19" s="655" t="s">
        <v>819</v>
      </c>
      <c r="M19" s="656"/>
      <c r="N19" s="656"/>
      <c r="O19" s="656"/>
      <c r="P19" s="656"/>
      <c r="Q19" s="656"/>
      <c r="R19" s="656"/>
      <c r="S19" s="656"/>
      <c r="T19" s="656"/>
      <c r="U19" s="656"/>
      <c r="V19" s="656"/>
      <c r="W19" s="656"/>
      <c r="X19" s="656"/>
      <c r="Y19" s="656"/>
      <c r="Z19" s="656"/>
      <c r="AA19" s="656"/>
      <c r="AB19" s="657"/>
    </row>
  </sheetData>
  <mergeCells count="1">
    <mergeCell ref="B3:AB3"/>
  </mergeCells>
  <phoneticPr fontId="13"/>
  <pageMargins left="0.75" right="0.75" top="0.68" bottom="0.63" header="0.51200000000000001" footer="0.51200000000000001"/>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42"/>
  <sheetViews>
    <sheetView showGridLines="0" view="pageBreakPreview" zoomScaleNormal="100" zoomScaleSheetLayoutView="100" workbookViewId="0">
      <selection activeCell="B1" sqref="B1"/>
    </sheetView>
  </sheetViews>
  <sheetFormatPr defaultRowHeight="13.2"/>
  <cols>
    <col min="1" max="1" width="0.5546875" style="653" customWidth="1"/>
    <col min="2" max="28" width="3.109375" style="653" customWidth="1"/>
    <col min="29" max="256" width="8.77734375" style="653"/>
    <col min="257" max="257" width="0.5546875" style="653" customWidth="1"/>
    <col min="258" max="284" width="3.109375" style="653" customWidth="1"/>
    <col min="285" max="512" width="8.77734375" style="653"/>
    <col min="513" max="513" width="0.5546875" style="653" customWidth="1"/>
    <col min="514" max="540" width="3.109375" style="653" customWidth="1"/>
    <col min="541" max="768" width="8.77734375" style="653"/>
    <col min="769" max="769" width="0.5546875" style="653" customWidth="1"/>
    <col min="770" max="796" width="3.109375" style="653" customWidth="1"/>
    <col min="797" max="1024" width="8.77734375" style="653"/>
    <col min="1025" max="1025" width="0.5546875" style="653" customWidth="1"/>
    <col min="1026" max="1052" width="3.109375" style="653" customWidth="1"/>
    <col min="1053" max="1280" width="8.77734375" style="653"/>
    <col min="1281" max="1281" width="0.5546875" style="653" customWidth="1"/>
    <col min="1282" max="1308" width="3.109375" style="653" customWidth="1"/>
    <col min="1309" max="1536" width="8.77734375" style="653"/>
    <col min="1537" max="1537" width="0.5546875" style="653" customWidth="1"/>
    <col min="1538" max="1564" width="3.109375" style="653" customWidth="1"/>
    <col min="1565" max="1792" width="8.77734375" style="653"/>
    <col min="1793" max="1793" width="0.5546875" style="653" customWidth="1"/>
    <col min="1794" max="1820" width="3.109375" style="653" customWidth="1"/>
    <col min="1821" max="2048" width="8.77734375" style="653"/>
    <col min="2049" max="2049" width="0.5546875" style="653" customWidth="1"/>
    <col min="2050" max="2076" width="3.109375" style="653" customWidth="1"/>
    <col min="2077" max="2304" width="8.77734375" style="653"/>
    <col min="2305" max="2305" width="0.5546875" style="653" customWidth="1"/>
    <col min="2306" max="2332" width="3.109375" style="653" customWidth="1"/>
    <col min="2333" max="2560" width="8.77734375" style="653"/>
    <col min="2561" max="2561" width="0.5546875" style="653" customWidth="1"/>
    <col min="2562" max="2588" width="3.109375" style="653" customWidth="1"/>
    <col min="2589" max="2816" width="8.77734375" style="653"/>
    <col min="2817" max="2817" width="0.5546875" style="653" customWidth="1"/>
    <col min="2818" max="2844" width="3.109375" style="653" customWidth="1"/>
    <col min="2845" max="3072" width="8.77734375" style="653"/>
    <col min="3073" max="3073" width="0.5546875" style="653" customWidth="1"/>
    <col min="3074" max="3100" width="3.109375" style="653" customWidth="1"/>
    <col min="3101" max="3328" width="8.77734375" style="653"/>
    <col min="3329" max="3329" width="0.5546875" style="653" customWidth="1"/>
    <col min="3330" max="3356" width="3.109375" style="653" customWidth="1"/>
    <col min="3357" max="3584" width="8.77734375" style="653"/>
    <col min="3585" max="3585" width="0.5546875" style="653" customWidth="1"/>
    <col min="3586" max="3612" width="3.109375" style="653" customWidth="1"/>
    <col min="3613" max="3840" width="8.77734375" style="653"/>
    <col min="3841" max="3841" width="0.5546875" style="653" customWidth="1"/>
    <col min="3842" max="3868" width="3.109375" style="653" customWidth="1"/>
    <col min="3869" max="4096" width="8.77734375" style="653"/>
    <col min="4097" max="4097" width="0.5546875" style="653" customWidth="1"/>
    <col min="4098" max="4124" width="3.109375" style="653" customWidth="1"/>
    <col min="4125" max="4352" width="8.77734375" style="653"/>
    <col min="4353" max="4353" width="0.5546875" style="653" customWidth="1"/>
    <col min="4354" max="4380" width="3.109375" style="653" customWidth="1"/>
    <col min="4381" max="4608" width="8.77734375" style="653"/>
    <col min="4609" max="4609" width="0.5546875" style="653" customWidth="1"/>
    <col min="4610" max="4636" width="3.109375" style="653" customWidth="1"/>
    <col min="4637" max="4864" width="8.77734375" style="653"/>
    <col min="4865" max="4865" width="0.5546875" style="653" customWidth="1"/>
    <col min="4866" max="4892" width="3.109375" style="653" customWidth="1"/>
    <col min="4893" max="5120" width="8.77734375" style="653"/>
    <col min="5121" max="5121" width="0.5546875" style="653" customWidth="1"/>
    <col min="5122" max="5148" width="3.109375" style="653" customWidth="1"/>
    <col min="5149" max="5376" width="8.77734375" style="653"/>
    <col min="5377" max="5377" width="0.5546875" style="653" customWidth="1"/>
    <col min="5378" max="5404" width="3.109375" style="653" customWidth="1"/>
    <col min="5405" max="5632" width="8.77734375" style="653"/>
    <col min="5633" max="5633" width="0.5546875" style="653" customWidth="1"/>
    <col min="5634" max="5660" width="3.109375" style="653" customWidth="1"/>
    <col min="5661" max="5888" width="8.77734375" style="653"/>
    <col min="5889" max="5889" width="0.5546875" style="653" customWidth="1"/>
    <col min="5890" max="5916" width="3.109375" style="653" customWidth="1"/>
    <col min="5917" max="6144" width="8.77734375" style="653"/>
    <col min="6145" max="6145" width="0.5546875" style="653" customWidth="1"/>
    <col min="6146" max="6172" width="3.109375" style="653" customWidth="1"/>
    <col min="6173" max="6400" width="8.77734375" style="653"/>
    <col min="6401" max="6401" width="0.5546875" style="653" customWidth="1"/>
    <col min="6402" max="6428" width="3.109375" style="653" customWidth="1"/>
    <col min="6429" max="6656" width="8.77734375" style="653"/>
    <col min="6657" max="6657" width="0.5546875" style="653" customWidth="1"/>
    <col min="6658" max="6684" width="3.109375" style="653" customWidth="1"/>
    <col min="6685" max="6912" width="8.77734375" style="653"/>
    <col min="6913" max="6913" width="0.5546875" style="653" customWidth="1"/>
    <col min="6914" max="6940" width="3.109375" style="653" customWidth="1"/>
    <col min="6941" max="7168" width="8.77734375" style="653"/>
    <col min="7169" max="7169" width="0.5546875" style="653" customWidth="1"/>
    <col min="7170" max="7196" width="3.109375" style="653" customWidth="1"/>
    <col min="7197" max="7424" width="8.77734375" style="653"/>
    <col min="7425" max="7425" width="0.5546875" style="653" customWidth="1"/>
    <col min="7426" max="7452" width="3.109375" style="653" customWidth="1"/>
    <col min="7453" max="7680" width="8.77734375" style="653"/>
    <col min="7681" max="7681" width="0.5546875" style="653" customWidth="1"/>
    <col min="7682" max="7708" width="3.109375" style="653" customWidth="1"/>
    <col min="7709" max="7936" width="8.77734375" style="653"/>
    <col min="7937" max="7937" width="0.5546875" style="653" customWidth="1"/>
    <col min="7938" max="7964" width="3.109375" style="653" customWidth="1"/>
    <col min="7965" max="8192" width="8.77734375" style="653"/>
    <col min="8193" max="8193" width="0.5546875" style="653" customWidth="1"/>
    <col min="8194" max="8220" width="3.109375" style="653" customWidth="1"/>
    <col min="8221" max="8448" width="8.77734375" style="653"/>
    <col min="8449" max="8449" width="0.5546875" style="653" customWidth="1"/>
    <col min="8450" max="8476" width="3.109375" style="653" customWidth="1"/>
    <col min="8477" max="8704" width="8.77734375" style="653"/>
    <col min="8705" max="8705" width="0.5546875" style="653" customWidth="1"/>
    <col min="8706" max="8732" width="3.109375" style="653" customWidth="1"/>
    <col min="8733" max="8960" width="8.77734375" style="653"/>
    <col min="8961" max="8961" width="0.5546875" style="653" customWidth="1"/>
    <col min="8962" max="8988" width="3.109375" style="653" customWidth="1"/>
    <col min="8989" max="9216" width="8.77734375" style="653"/>
    <col min="9217" max="9217" width="0.5546875" style="653" customWidth="1"/>
    <col min="9218" max="9244" width="3.109375" style="653" customWidth="1"/>
    <col min="9245" max="9472" width="8.77734375" style="653"/>
    <col min="9473" max="9473" width="0.5546875" style="653" customWidth="1"/>
    <col min="9474" max="9500" width="3.109375" style="653" customWidth="1"/>
    <col min="9501" max="9728" width="8.77734375" style="653"/>
    <col min="9729" max="9729" width="0.5546875" style="653" customWidth="1"/>
    <col min="9730" max="9756" width="3.109375" style="653" customWidth="1"/>
    <col min="9757" max="9984" width="8.77734375" style="653"/>
    <col min="9985" max="9985" width="0.5546875" style="653" customWidth="1"/>
    <col min="9986" max="10012" width="3.109375" style="653" customWidth="1"/>
    <col min="10013" max="10240" width="8.77734375" style="653"/>
    <col min="10241" max="10241" width="0.5546875" style="653" customWidth="1"/>
    <col min="10242" max="10268" width="3.109375" style="653" customWidth="1"/>
    <col min="10269" max="10496" width="8.77734375" style="653"/>
    <col min="10497" max="10497" width="0.5546875" style="653" customWidth="1"/>
    <col min="10498" max="10524" width="3.109375" style="653" customWidth="1"/>
    <col min="10525" max="10752" width="8.77734375" style="653"/>
    <col min="10753" max="10753" width="0.5546875" style="653" customWidth="1"/>
    <col min="10754" max="10780" width="3.109375" style="653" customWidth="1"/>
    <col min="10781" max="11008" width="8.77734375" style="653"/>
    <col min="11009" max="11009" width="0.5546875" style="653" customWidth="1"/>
    <col min="11010" max="11036" width="3.109375" style="653" customWidth="1"/>
    <col min="11037" max="11264" width="8.77734375" style="653"/>
    <col min="11265" max="11265" width="0.5546875" style="653" customWidth="1"/>
    <col min="11266" max="11292" width="3.109375" style="653" customWidth="1"/>
    <col min="11293" max="11520" width="8.77734375" style="653"/>
    <col min="11521" max="11521" width="0.5546875" style="653" customWidth="1"/>
    <col min="11522" max="11548" width="3.109375" style="653" customWidth="1"/>
    <col min="11549" max="11776" width="8.77734375" style="653"/>
    <col min="11777" max="11777" width="0.5546875" style="653" customWidth="1"/>
    <col min="11778" max="11804" width="3.109375" style="653" customWidth="1"/>
    <col min="11805" max="12032" width="8.77734375" style="653"/>
    <col min="12033" max="12033" width="0.5546875" style="653" customWidth="1"/>
    <col min="12034" max="12060" width="3.109375" style="653" customWidth="1"/>
    <col min="12061" max="12288" width="8.77734375" style="653"/>
    <col min="12289" max="12289" width="0.5546875" style="653" customWidth="1"/>
    <col min="12290" max="12316" width="3.109375" style="653" customWidth="1"/>
    <col min="12317" max="12544" width="8.77734375" style="653"/>
    <col min="12545" max="12545" width="0.5546875" style="653" customWidth="1"/>
    <col min="12546" max="12572" width="3.109375" style="653" customWidth="1"/>
    <col min="12573" max="12800" width="8.77734375" style="653"/>
    <col min="12801" max="12801" width="0.5546875" style="653" customWidth="1"/>
    <col min="12802" max="12828" width="3.109375" style="653" customWidth="1"/>
    <col min="12829" max="13056" width="8.77734375" style="653"/>
    <col min="13057" max="13057" width="0.5546875" style="653" customWidth="1"/>
    <col min="13058" max="13084" width="3.109375" style="653" customWidth="1"/>
    <col min="13085" max="13312" width="8.77734375" style="653"/>
    <col min="13313" max="13313" width="0.5546875" style="653" customWidth="1"/>
    <col min="13314" max="13340" width="3.109375" style="653" customWidth="1"/>
    <col min="13341" max="13568" width="8.77734375" style="653"/>
    <col min="13569" max="13569" width="0.5546875" style="653" customWidth="1"/>
    <col min="13570" max="13596" width="3.109375" style="653" customWidth="1"/>
    <col min="13597" max="13824" width="8.77734375" style="653"/>
    <col min="13825" max="13825" width="0.5546875" style="653" customWidth="1"/>
    <col min="13826" max="13852" width="3.109375" style="653" customWidth="1"/>
    <col min="13853" max="14080" width="8.77734375" style="653"/>
    <col min="14081" max="14081" width="0.5546875" style="653" customWidth="1"/>
    <col min="14082" max="14108" width="3.109375" style="653" customWidth="1"/>
    <col min="14109" max="14336" width="8.77734375" style="653"/>
    <col min="14337" max="14337" width="0.5546875" style="653" customWidth="1"/>
    <col min="14338" max="14364" width="3.109375" style="653" customWidth="1"/>
    <col min="14365" max="14592" width="8.77734375" style="653"/>
    <col min="14593" max="14593" width="0.5546875" style="653" customWidth="1"/>
    <col min="14594" max="14620" width="3.109375" style="653" customWidth="1"/>
    <col min="14621" max="14848" width="8.77734375" style="653"/>
    <col min="14849" max="14849" width="0.5546875" style="653" customWidth="1"/>
    <col min="14850" max="14876" width="3.109375" style="653" customWidth="1"/>
    <col min="14877" max="15104" width="8.77734375" style="653"/>
    <col min="15105" max="15105" width="0.5546875" style="653" customWidth="1"/>
    <col min="15106" max="15132" width="3.109375" style="653" customWidth="1"/>
    <col min="15133" max="15360" width="8.77734375" style="653"/>
    <col min="15361" max="15361" width="0.5546875" style="653" customWidth="1"/>
    <col min="15362" max="15388" width="3.109375" style="653" customWidth="1"/>
    <col min="15389" max="15616" width="8.77734375" style="653"/>
    <col min="15617" max="15617" width="0.5546875" style="653" customWidth="1"/>
    <col min="15618" max="15644" width="3.109375" style="653" customWidth="1"/>
    <col min="15645" max="15872" width="8.77734375" style="653"/>
    <col min="15873" max="15873" width="0.5546875" style="653" customWidth="1"/>
    <col min="15874" max="15900" width="3.109375" style="653" customWidth="1"/>
    <col min="15901" max="16128" width="8.77734375" style="653"/>
    <col min="16129" max="16129" width="0.5546875" style="653" customWidth="1"/>
    <col min="16130" max="16156" width="3.109375" style="653" customWidth="1"/>
    <col min="16157" max="16384" width="8.77734375" style="653"/>
  </cols>
  <sheetData>
    <row r="1" spans="2:28" ht="15.75" customHeight="1">
      <c r="B1" s="891" t="str">
        <f>'提出書類一覧 (ファイル分類）'!H79</f>
        <v>様式－26</v>
      </c>
    </row>
    <row r="2" spans="2:28" ht="15.75" customHeight="1"/>
    <row r="3" spans="2:28" ht="19.2">
      <c r="B3" s="2188" t="s">
        <v>820</v>
      </c>
      <c r="C3" s="2188"/>
      <c r="D3" s="2188"/>
      <c r="E3" s="2188"/>
      <c r="F3" s="2188"/>
      <c r="G3" s="2188"/>
      <c r="H3" s="2188"/>
      <c r="I3" s="2188"/>
      <c r="J3" s="2188"/>
      <c r="K3" s="2188"/>
      <c r="L3" s="2188"/>
      <c r="M3" s="2188"/>
      <c r="N3" s="2188"/>
      <c r="O3" s="2188"/>
      <c r="P3" s="2188"/>
      <c r="Q3" s="2188"/>
      <c r="R3" s="2188"/>
      <c r="S3" s="2188"/>
      <c r="T3" s="2188"/>
      <c r="U3" s="2188"/>
      <c r="V3" s="2188"/>
      <c r="W3" s="2188"/>
      <c r="X3" s="2188"/>
      <c r="Y3" s="2188"/>
      <c r="Z3" s="2188"/>
      <c r="AA3" s="2188"/>
      <c r="AB3" s="2188"/>
    </row>
    <row r="4" spans="2:28" ht="15.75" customHeight="1">
      <c r="B4" s="678"/>
      <c r="C4" s="678"/>
      <c r="D4" s="678"/>
      <c r="E4" s="678"/>
      <c r="F4" s="678"/>
      <c r="G4" s="678"/>
      <c r="H4" s="678"/>
      <c r="I4" s="678"/>
      <c r="J4" s="678"/>
      <c r="K4" s="678"/>
      <c r="L4" s="678"/>
      <c r="M4" s="678"/>
      <c r="N4" s="678"/>
      <c r="O4" s="678"/>
      <c r="P4" s="678"/>
      <c r="Q4" s="678"/>
      <c r="R4" s="678"/>
      <c r="S4" s="678"/>
      <c r="T4" s="678"/>
      <c r="U4" s="678"/>
      <c r="V4" s="678"/>
      <c r="W4" s="678"/>
      <c r="X4" s="678"/>
      <c r="Y4" s="678"/>
      <c r="Z4" s="678"/>
      <c r="AA4" s="678"/>
      <c r="AB4" s="678"/>
    </row>
    <row r="5" spans="2:28" s="680" customFormat="1" ht="19.2">
      <c r="B5" s="679"/>
      <c r="C5" s="679"/>
      <c r="D5" s="679"/>
      <c r="E5" s="679"/>
      <c r="G5" s="679"/>
      <c r="H5" s="679"/>
      <c r="I5" s="679"/>
      <c r="J5" s="679" t="s">
        <v>763</v>
      </c>
      <c r="K5" s="679"/>
      <c r="L5" s="679"/>
      <c r="M5" s="679"/>
      <c r="N5" s="681" t="s">
        <v>799</v>
      </c>
      <c r="O5" s="679"/>
      <c r="Q5" s="679"/>
      <c r="R5" s="679"/>
      <c r="S5" s="679"/>
      <c r="T5" s="679"/>
      <c r="U5" s="679"/>
      <c r="V5" s="679"/>
      <c r="W5" s="679"/>
      <c r="X5" s="679"/>
      <c r="Y5" s="679"/>
      <c r="Z5" s="679"/>
      <c r="AA5" s="679"/>
      <c r="AB5" s="679"/>
    </row>
    <row r="6" spans="2:28" ht="7.5" customHeight="1">
      <c r="B6" s="654"/>
    </row>
    <row r="7" spans="2:28" ht="18.75" customHeight="1">
      <c r="B7" s="659"/>
      <c r="C7" s="660"/>
      <c r="D7" s="660"/>
      <c r="E7" s="660"/>
      <c r="F7" s="660"/>
      <c r="G7" s="660"/>
      <c r="H7" s="660"/>
      <c r="I7" s="660"/>
      <c r="J7" s="660"/>
      <c r="K7" s="660"/>
      <c r="L7" s="660"/>
      <c r="M7" s="660"/>
      <c r="N7" s="660"/>
      <c r="O7" s="660"/>
      <c r="P7" s="660"/>
      <c r="Q7" s="660"/>
      <c r="R7" s="660"/>
      <c r="S7" s="660"/>
      <c r="T7" s="660"/>
      <c r="U7" s="660"/>
      <c r="V7" s="660"/>
      <c r="W7" s="660"/>
      <c r="X7" s="660"/>
      <c r="Y7" s="660"/>
      <c r="Z7" s="660"/>
      <c r="AA7" s="660"/>
      <c r="AB7" s="661"/>
    </row>
    <row r="8" spans="2:28" ht="18.75" customHeight="1">
      <c r="B8" s="682"/>
      <c r="C8" s="658"/>
      <c r="D8" s="658"/>
      <c r="E8" s="658"/>
      <c r="F8" s="658"/>
      <c r="G8" s="658"/>
      <c r="H8" s="658"/>
      <c r="I8" s="658"/>
      <c r="J8" s="658"/>
      <c r="K8" s="658"/>
      <c r="L8" s="658"/>
      <c r="M8" s="658"/>
      <c r="N8" s="658"/>
      <c r="O8" s="658"/>
      <c r="P8" s="658"/>
      <c r="Q8" s="658"/>
      <c r="R8" s="658"/>
      <c r="S8" s="658"/>
      <c r="T8" s="658"/>
      <c r="U8" s="658"/>
      <c r="V8" s="658"/>
      <c r="W8" s="658"/>
      <c r="X8" s="658"/>
      <c r="Y8" s="658"/>
      <c r="Z8" s="658"/>
      <c r="AA8" s="658"/>
      <c r="AB8" s="668"/>
    </row>
    <row r="9" spans="2:28" ht="18.75" customHeight="1">
      <c r="B9" s="682"/>
      <c r="C9" s="658"/>
      <c r="D9" s="658"/>
      <c r="E9" s="658"/>
      <c r="F9" s="658"/>
      <c r="G9" s="658"/>
      <c r="H9" s="658"/>
      <c r="I9" s="658"/>
      <c r="J9" s="658"/>
      <c r="K9" s="658"/>
      <c r="L9" s="658"/>
      <c r="M9" s="658"/>
      <c r="N9" s="658"/>
      <c r="O9" s="658"/>
      <c r="P9" s="658"/>
      <c r="Q9" s="658"/>
      <c r="R9" s="658"/>
      <c r="S9" s="658"/>
      <c r="T9" s="658"/>
      <c r="U9" s="658"/>
      <c r="V9" s="658"/>
      <c r="W9" s="658"/>
      <c r="X9" s="658"/>
      <c r="Y9" s="658"/>
      <c r="Z9" s="658"/>
      <c r="AA9" s="658"/>
      <c r="AB9" s="668"/>
    </row>
    <row r="10" spans="2:28" ht="18.75" customHeight="1">
      <c r="B10" s="2185" t="s">
        <v>821</v>
      </c>
      <c r="C10" s="2186"/>
      <c r="D10" s="2186"/>
      <c r="E10" s="2186"/>
      <c r="F10" s="2186"/>
      <c r="G10" s="2186"/>
      <c r="H10" s="2186"/>
      <c r="I10" s="2186"/>
      <c r="J10" s="2186"/>
      <c r="K10" s="2186"/>
      <c r="L10" s="2186"/>
      <c r="M10" s="2186"/>
      <c r="N10" s="2186"/>
      <c r="O10" s="2186"/>
      <c r="P10" s="2186"/>
      <c r="Q10" s="2186"/>
      <c r="R10" s="2186"/>
      <c r="S10" s="2186"/>
      <c r="T10" s="2186"/>
      <c r="U10" s="2186"/>
      <c r="V10" s="2186"/>
      <c r="W10" s="2186"/>
      <c r="X10" s="2186"/>
      <c r="Y10" s="2186"/>
      <c r="Z10" s="2186"/>
      <c r="AA10" s="2186"/>
      <c r="AB10" s="2187"/>
    </row>
    <row r="11" spans="2:28" ht="18.75" customHeight="1">
      <c r="B11" s="670"/>
      <c r="C11" s="667"/>
      <c r="D11" s="667"/>
      <c r="E11" s="667"/>
      <c r="F11" s="667"/>
      <c r="G11" s="667"/>
      <c r="H11" s="671"/>
      <c r="I11" s="671"/>
      <c r="J11" s="671"/>
      <c r="K11" s="671"/>
      <c r="L11" s="671"/>
      <c r="M11" s="671"/>
      <c r="N11" s="671"/>
      <c r="O11" s="671"/>
      <c r="P11" s="671"/>
      <c r="Q11" s="671"/>
      <c r="R11" s="671"/>
      <c r="S11" s="671"/>
      <c r="T11" s="671"/>
      <c r="U11" s="671"/>
      <c r="V11" s="671"/>
      <c r="W11" s="671"/>
      <c r="X11" s="671"/>
      <c r="Y11" s="671"/>
      <c r="Z11" s="671"/>
      <c r="AA11" s="671"/>
      <c r="AB11" s="672"/>
    </row>
    <row r="12" spans="2:28" ht="18.75" customHeight="1">
      <c r="B12" s="2185" t="s">
        <v>796</v>
      </c>
      <c r="C12" s="2186"/>
      <c r="D12" s="2186"/>
      <c r="E12" s="2186"/>
      <c r="F12" s="2186"/>
      <c r="G12" s="2186"/>
      <c r="H12" s="2186"/>
      <c r="I12" s="2186"/>
      <c r="J12" s="2186"/>
      <c r="K12" s="2186"/>
      <c r="L12" s="2186"/>
      <c r="M12" s="2186"/>
      <c r="N12" s="2186"/>
      <c r="O12" s="2186"/>
      <c r="P12" s="2186"/>
      <c r="Q12" s="2186"/>
      <c r="R12" s="2186"/>
      <c r="S12" s="2186"/>
      <c r="T12" s="2186"/>
      <c r="U12" s="2186"/>
      <c r="V12" s="2186"/>
      <c r="W12" s="2186"/>
      <c r="X12" s="2186"/>
      <c r="Y12" s="2186"/>
      <c r="Z12" s="2186"/>
      <c r="AA12" s="2186"/>
      <c r="AB12" s="2187"/>
    </row>
    <row r="13" spans="2:28" ht="18.75" customHeight="1">
      <c r="B13" s="2185" t="s">
        <v>797</v>
      </c>
      <c r="C13" s="2186"/>
      <c r="D13" s="2186"/>
      <c r="E13" s="2186"/>
      <c r="F13" s="2186"/>
      <c r="G13" s="2186"/>
      <c r="H13" s="2186"/>
      <c r="I13" s="2186"/>
      <c r="J13" s="2186"/>
      <c r="K13" s="2186"/>
      <c r="L13" s="2186"/>
      <c r="M13" s="2186"/>
      <c r="N13" s="2186"/>
      <c r="O13" s="2186"/>
      <c r="P13" s="2186"/>
      <c r="Q13" s="2186"/>
      <c r="R13" s="2186"/>
      <c r="S13" s="2186"/>
      <c r="T13" s="2186"/>
      <c r="U13" s="2186"/>
      <c r="V13" s="2186"/>
      <c r="W13" s="2186"/>
      <c r="X13" s="2186"/>
      <c r="Y13" s="2186"/>
      <c r="Z13" s="2186"/>
      <c r="AA13" s="2186"/>
      <c r="AB13" s="2187"/>
    </row>
    <row r="14" spans="2:28" s="658" customFormat="1" ht="18.75" customHeight="1">
      <c r="B14" s="682"/>
      <c r="AB14" s="668"/>
    </row>
    <row r="15" spans="2:28" ht="18.75" customHeight="1">
      <c r="B15" s="682"/>
      <c r="C15" s="658"/>
      <c r="D15" s="658"/>
      <c r="E15" s="658"/>
      <c r="F15" s="658"/>
      <c r="G15" s="658"/>
      <c r="H15" s="658"/>
      <c r="I15" s="658"/>
      <c r="J15" s="658"/>
      <c r="K15" s="658"/>
      <c r="L15" s="658"/>
      <c r="M15" s="658"/>
      <c r="N15" s="658"/>
      <c r="O15" s="658"/>
      <c r="P15" s="658"/>
      <c r="Q15" s="658"/>
      <c r="R15" s="658"/>
      <c r="S15" s="658"/>
      <c r="T15" s="658"/>
      <c r="U15" s="658"/>
      <c r="V15" s="658"/>
      <c r="W15" s="658"/>
      <c r="X15" s="658"/>
      <c r="Y15" s="658"/>
      <c r="Z15" s="658"/>
      <c r="AA15" s="658"/>
      <c r="AB15" s="668"/>
    </row>
    <row r="16" spans="2:28" ht="18.75" customHeight="1">
      <c r="B16" s="682"/>
      <c r="C16" s="658"/>
      <c r="D16" s="658"/>
      <c r="E16" s="658"/>
      <c r="F16" s="658"/>
      <c r="G16" s="658"/>
      <c r="H16" s="658"/>
      <c r="I16" s="658"/>
      <c r="J16" s="658"/>
      <c r="K16" s="658"/>
      <c r="L16" s="658"/>
      <c r="M16" s="658"/>
      <c r="N16" s="658"/>
      <c r="O16" s="658"/>
      <c r="P16" s="658"/>
      <c r="Q16" s="658"/>
      <c r="R16" s="658"/>
      <c r="S16" s="658"/>
      <c r="T16" s="658"/>
      <c r="U16" s="658"/>
      <c r="V16" s="658"/>
      <c r="W16" s="658"/>
      <c r="X16" s="658"/>
      <c r="Y16" s="658"/>
      <c r="Z16" s="658"/>
      <c r="AA16" s="658"/>
      <c r="AB16" s="668"/>
    </row>
    <row r="17" spans="2:28" ht="18.75" customHeight="1">
      <c r="B17" s="682"/>
      <c r="C17" s="658"/>
      <c r="D17" s="658"/>
      <c r="E17" s="658"/>
      <c r="F17" s="658"/>
      <c r="G17" s="658"/>
      <c r="H17" s="658"/>
      <c r="I17" s="658"/>
      <c r="J17" s="658"/>
      <c r="K17" s="658"/>
      <c r="L17" s="658"/>
      <c r="M17" s="658"/>
      <c r="N17" s="658"/>
      <c r="O17" s="658"/>
      <c r="P17" s="658"/>
      <c r="Q17" s="658"/>
      <c r="R17" s="658"/>
      <c r="S17" s="658"/>
      <c r="T17" s="658"/>
      <c r="U17" s="658"/>
      <c r="V17" s="658"/>
      <c r="W17" s="658"/>
      <c r="X17" s="658"/>
      <c r="Y17" s="658"/>
      <c r="Z17" s="658"/>
      <c r="AA17" s="658"/>
      <c r="AB17" s="668"/>
    </row>
    <row r="18" spans="2:28" ht="18.75" customHeight="1">
      <c r="B18" s="682"/>
      <c r="C18" s="658"/>
      <c r="D18" s="658"/>
      <c r="E18" s="658"/>
      <c r="F18" s="658"/>
      <c r="G18" s="658"/>
      <c r="H18" s="658"/>
      <c r="I18" s="658"/>
      <c r="J18" s="658"/>
      <c r="K18" s="658"/>
      <c r="L18" s="658"/>
      <c r="M18" s="658"/>
      <c r="N18" s="658"/>
      <c r="O18" s="658"/>
      <c r="P18" s="658"/>
      <c r="Q18" s="658"/>
      <c r="R18" s="658"/>
      <c r="S18" s="658"/>
      <c r="T18" s="658"/>
      <c r="U18" s="658"/>
      <c r="V18" s="658"/>
      <c r="W18" s="658"/>
      <c r="X18" s="658"/>
      <c r="Y18" s="658"/>
      <c r="Z18" s="658"/>
      <c r="AA18" s="658"/>
      <c r="AB18" s="668"/>
    </row>
    <row r="19" spans="2:28" ht="18.75" customHeight="1">
      <c r="B19" s="682"/>
      <c r="C19" s="658"/>
      <c r="D19" s="658"/>
      <c r="E19" s="658"/>
      <c r="F19" s="658"/>
      <c r="G19" s="658"/>
      <c r="H19" s="658"/>
      <c r="I19" s="658"/>
      <c r="J19" s="658"/>
      <c r="K19" s="658"/>
      <c r="L19" s="658"/>
      <c r="M19" s="658"/>
      <c r="N19" s="658"/>
      <c r="O19" s="658"/>
      <c r="P19" s="658"/>
      <c r="Q19" s="658"/>
      <c r="R19" s="658"/>
      <c r="S19" s="658"/>
      <c r="T19" s="658"/>
      <c r="U19" s="658"/>
      <c r="V19" s="658"/>
      <c r="W19" s="658"/>
      <c r="X19" s="658"/>
      <c r="Y19" s="658"/>
      <c r="Z19" s="658"/>
      <c r="AA19" s="658"/>
      <c r="AB19" s="668"/>
    </row>
    <row r="20" spans="2:28" ht="18.75" customHeight="1">
      <c r="B20" s="682"/>
      <c r="C20" s="658"/>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68"/>
    </row>
    <row r="21" spans="2:28" s="658" customFormat="1" ht="18.75" customHeight="1">
      <c r="B21" s="682"/>
      <c r="J21" s="2193"/>
      <c r="K21" s="2193"/>
      <c r="L21" s="2193"/>
      <c r="M21" s="2193"/>
      <c r="O21" s="683"/>
      <c r="U21" s="2193"/>
      <c r="V21" s="2193"/>
      <c r="W21" s="2193"/>
      <c r="X21" s="2193"/>
      <c r="Y21" s="2193"/>
      <c r="Z21" s="2193"/>
      <c r="AB21" s="684"/>
    </row>
    <row r="22" spans="2:28" s="658" customFormat="1" ht="18.75" customHeight="1">
      <c r="B22" s="682"/>
      <c r="M22" s="2186"/>
      <c r="N22" s="2186"/>
      <c r="O22" s="2186"/>
      <c r="Z22" s="2186"/>
      <c r="AA22" s="2186"/>
      <c r="AB22" s="2187"/>
    </row>
    <row r="23" spans="2:28" ht="18.75" customHeight="1">
      <c r="B23" s="682"/>
      <c r="C23" s="658"/>
      <c r="D23" s="658"/>
      <c r="E23" s="658"/>
      <c r="F23" s="658"/>
      <c r="G23" s="658"/>
      <c r="H23" s="658"/>
      <c r="I23" s="658"/>
      <c r="J23" s="658"/>
      <c r="K23" s="658"/>
      <c r="L23" s="658"/>
      <c r="M23" s="658"/>
      <c r="N23" s="658"/>
      <c r="O23" s="658"/>
      <c r="P23" s="658"/>
      <c r="Q23" s="658"/>
      <c r="R23" s="658"/>
      <c r="S23" s="658"/>
      <c r="T23" s="658"/>
      <c r="U23" s="658"/>
      <c r="V23" s="658"/>
      <c r="W23" s="658"/>
      <c r="X23" s="658"/>
      <c r="Y23" s="658"/>
      <c r="Z23" s="658"/>
      <c r="AA23" s="658"/>
      <c r="AB23" s="668"/>
    </row>
    <row r="24" spans="2:28" ht="18.75" customHeight="1">
      <c r="B24" s="682"/>
      <c r="C24" s="658"/>
      <c r="D24" s="658"/>
      <c r="E24" s="658"/>
      <c r="F24" s="658"/>
      <c r="G24" s="658"/>
      <c r="H24" s="658"/>
      <c r="I24" s="658"/>
      <c r="J24" s="658"/>
      <c r="K24" s="658"/>
      <c r="L24" s="658"/>
      <c r="M24" s="658"/>
      <c r="N24" s="658"/>
      <c r="O24" s="658"/>
      <c r="P24" s="658"/>
      <c r="Q24" s="658"/>
      <c r="R24" s="658"/>
      <c r="S24" s="658"/>
      <c r="T24" s="658"/>
      <c r="U24" s="658"/>
      <c r="V24" s="658"/>
      <c r="W24" s="658"/>
      <c r="X24" s="658"/>
      <c r="Y24" s="658"/>
      <c r="Z24" s="658"/>
      <c r="AA24" s="658"/>
      <c r="AB24" s="668"/>
    </row>
    <row r="25" spans="2:28" ht="18.75" customHeight="1">
      <c r="B25" s="682"/>
      <c r="C25" s="658"/>
      <c r="D25" s="658"/>
      <c r="E25" s="658"/>
      <c r="F25" s="658"/>
      <c r="G25" s="658"/>
      <c r="H25" s="658"/>
      <c r="I25" s="658"/>
      <c r="J25" s="658"/>
      <c r="K25" s="658"/>
      <c r="L25" s="658"/>
      <c r="M25" s="658"/>
      <c r="N25" s="658"/>
      <c r="O25" s="658"/>
      <c r="P25" s="658"/>
      <c r="Q25" s="658"/>
      <c r="R25" s="658"/>
      <c r="S25" s="658"/>
      <c r="T25" s="658"/>
      <c r="U25" s="658"/>
      <c r="V25" s="658"/>
      <c r="W25" s="658"/>
      <c r="X25" s="658"/>
      <c r="Y25" s="658"/>
      <c r="Z25" s="658"/>
      <c r="AA25" s="658"/>
      <c r="AB25" s="668"/>
    </row>
    <row r="26" spans="2:28" ht="18.75" customHeight="1">
      <c r="B26" s="682"/>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658"/>
      <c r="AB26" s="668"/>
    </row>
    <row r="27" spans="2:28" ht="18.75" customHeight="1">
      <c r="B27" s="682"/>
      <c r="C27" s="658"/>
      <c r="D27" s="658"/>
      <c r="E27" s="658"/>
      <c r="F27" s="658"/>
      <c r="G27" s="658"/>
      <c r="H27" s="658"/>
      <c r="I27" s="658"/>
      <c r="J27" s="658"/>
      <c r="K27" s="658"/>
      <c r="L27" s="658"/>
      <c r="M27" s="658"/>
      <c r="N27" s="658"/>
      <c r="O27" s="658"/>
      <c r="P27" s="658"/>
      <c r="Q27" s="658"/>
      <c r="R27" s="658"/>
      <c r="S27" s="658"/>
      <c r="T27" s="658"/>
      <c r="U27" s="658"/>
      <c r="V27" s="658"/>
      <c r="W27" s="658"/>
      <c r="X27" s="658"/>
      <c r="Y27" s="658"/>
      <c r="Z27" s="658"/>
      <c r="AA27" s="658"/>
      <c r="AB27" s="668"/>
    </row>
    <row r="28" spans="2:28" ht="18.75" customHeight="1">
      <c r="B28" s="666"/>
      <c r="C28" s="667"/>
      <c r="D28" s="667"/>
      <c r="E28" s="667"/>
      <c r="F28" s="667"/>
      <c r="G28" s="667"/>
      <c r="H28" s="658"/>
      <c r="I28" s="658"/>
      <c r="J28" s="658"/>
      <c r="K28" s="658"/>
      <c r="L28" s="658"/>
      <c r="M28" s="658"/>
      <c r="N28" s="658"/>
      <c r="O28" s="658"/>
      <c r="P28" s="658"/>
      <c r="Q28" s="658"/>
      <c r="R28" s="658"/>
      <c r="S28" s="658"/>
      <c r="T28" s="658"/>
      <c r="U28" s="658"/>
      <c r="V28" s="658"/>
      <c r="W28" s="658"/>
      <c r="X28" s="658"/>
      <c r="Y28" s="658"/>
      <c r="Z28" s="658"/>
      <c r="AA28" s="658"/>
      <c r="AB28" s="668"/>
    </row>
    <row r="29" spans="2:28" ht="18.75" customHeight="1">
      <c r="B29" s="666"/>
      <c r="C29" s="667"/>
      <c r="D29" s="667"/>
      <c r="E29" s="667"/>
      <c r="F29" s="667"/>
      <c r="G29" s="667"/>
      <c r="H29" s="658"/>
      <c r="I29" s="658"/>
      <c r="J29" s="658"/>
      <c r="K29" s="658"/>
      <c r="L29" s="658"/>
      <c r="M29" s="658"/>
      <c r="N29" s="658"/>
      <c r="O29" s="669"/>
      <c r="P29" s="669"/>
      <c r="Q29" s="658"/>
      <c r="R29" s="658"/>
      <c r="S29" s="658"/>
      <c r="T29" s="658"/>
      <c r="U29" s="658"/>
      <c r="V29" s="658"/>
      <c r="W29" s="658"/>
      <c r="X29" s="658"/>
      <c r="Y29" s="658"/>
      <c r="Z29" s="658"/>
      <c r="AA29" s="658"/>
      <c r="AB29" s="668"/>
    </row>
    <row r="30" spans="2:28" ht="18.75" customHeight="1">
      <c r="B30" s="682"/>
      <c r="C30" s="658"/>
      <c r="D30" s="658"/>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68"/>
    </row>
    <row r="31" spans="2:28" ht="18.75" customHeight="1">
      <c r="B31" s="670"/>
      <c r="C31" s="667"/>
      <c r="D31" s="667"/>
      <c r="E31" s="667"/>
      <c r="F31" s="667"/>
      <c r="G31" s="667"/>
      <c r="H31" s="671"/>
      <c r="I31" s="671"/>
      <c r="J31" s="671"/>
      <c r="K31" s="671"/>
      <c r="L31" s="671"/>
      <c r="M31" s="671"/>
      <c r="N31" s="671"/>
      <c r="O31" s="671"/>
      <c r="P31" s="671"/>
      <c r="Q31" s="671"/>
      <c r="R31" s="671"/>
      <c r="S31" s="671"/>
      <c r="T31" s="671"/>
      <c r="U31" s="671"/>
      <c r="V31" s="671"/>
      <c r="W31" s="671"/>
      <c r="X31" s="671"/>
      <c r="Y31" s="671"/>
      <c r="Z31" s="671"/>
      <c r="AA31" s="671"/>
      <c r="AB31" s="672"/>
    </row>
    <row r="32" spans="2:28" ht="18.75" customHeight="1">
      <c r="B32" s="682"/>
      <c r="C32" s="658"/>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68"/>
    </row>
    <row r="33" spans="2:28" ht="18.75" customHeight="1">
      <c r="B33" s="682"/>
      <c r="C33" s="658"/>
      <c r="D33" s="658"/>
      <c r="E33" s="658"/>
      <c r="F33" s="658"/>
      <c r="G33" s="658"/>
      <c r="H33" s="658"/>
      <c r="I33" s="658"/>
      <c r="J33" s="658"/>
      <c r="K33" s="658"/>
      <c r="L33" s="658"/>
      <c r="M33" s="658"/>
      <c r="N33" s="658"/>
      <c r="O33" s="658"/>
      <c r="P33" s="658"/>
      <c r="Q33" s="658"/>
      <c r="R33" s="658"/>
      <c r="S33" s="658"/>
      <c r="T33" s="658"/>
      <c r="U33" s="658"/>
      <c r="V33" s="658"/>
      <c r="W33" s="658"/>
      <c r="X33" s="658"/>
      <c r="Y33" s="658"/>
      <c r="Z33" s="658"/>
      <c r="AA33" s="658"/>
      <c r="AB33" s="668"/>
    </row>
    <row r="34" spans="2:28" ht="18.75" customHeight="1">
      <c r="B34" s="670"/>
      <c r="C34" s="669"/>
      <c r="D34" s="671"/>
      <c r="E34" s="671"/>
      <c r="F34" s="671"/>
      <c r="G34" s="671"/>
      <c r="H34" s="671"/>
      <c r="I34" s="671"/>
      <c r="J34" s="671"/>
      <c r="K34" s="671"/>
      <c r="L34" s="671"/>
      <c r="M34" s="671"/>
      <c r="N34" s="671"/>
      <c r="O34" s="671"/>
      <c r="P34" s="671"/>
      <c r="Q34" s="671"/>
      <c r="R34" s="671"/>
      <c r="S34" s="671"/>
      <c r="T34" s="671"/>
      <c r="U34" s="671"/>
      <c r="V34" s="671"/>
      <c r="W34" s="671"/>
      <c r="X34" s="671"/>
      <c r="Y34" s="671"/>
      <c r="Z34" s="671"/>
      <c r="AA34" s="671"/>
      <c r="AB34" s="672"/>
    </row>
    <row r="35" spans="2:28" ht="18.75" customHeight="1">
      <c r="B35" s="670"/>
      <c r="C35" s="669"/>
      <c r="D35" s="671"/>
      <c r="E35" s="671"/>
      <c r="F35" s="671"/>
      <c r="G35" s="671"/>
      <c r="H35" s="671"/>
      <c r="I35" s="671"/>
      <c r="J35" s="671"/>
      <c r="K35" s="671"/>
      <c r="L35" s="671"/>
      <c r="M35" s="671"/>
      <c r="N35" s="671"/>
      <c r="O35" s="671"/>
      <c r="P35" s="671"/>
      <c r="Q35" s="671"/>
      <c r="R35" s="671"/>
      <c r="S35" s="671"/>
      <c r="T35" s="671"/>
      <c r="U35" s="671"/>
      <c r="V35" s="671"/>
      <c r="W35" s="671"/>
      <c r="X35" s="671"/>
      <c r="Y35" s="671"/>
      <c r="Z35" s="671"/>
      <c r="AA35" s="671"/>
      <c r="AB35" s="672"/>
    </row>
    <row r="36" spans="2:28" ht="18.75" customHeight="1">
      <c r="B36" s="670"/>
      <c r="C36" s="669"/>
      <c r="D36" s="671"/>
      <c r="E36" s="671"/>
      <c r="F36" s="671"/>
      <c r="G36" s="671"/>
      <c r="H36" s="671"/>
      <c r="I36" s="671"/>
      <c r="J36" s="671"/>
      <c r="K36" s="671"/>
      <c r="L36" s="671"/>
      <c r="M36" s="671"/>
      <c r="N36" s="671"/>
      <c r="O36" s="671"/>
      <c r="P36" s="671"/>
      <c r="Q36" s="671"/>
      <c r="R36" s="671"/>
      <c r="S36" s="671"/>
      <c r="T36" s="671"/>
      <c r="U36" s="671"/>
      <c r="V36" s="671"/>
      <c r="W36" s="671"/>
      <c r="X36" s="671"/>
      <c r="Y36" s="671"/>
      <c r="Z36" s="671"/>
      <c r="AA36" s="671"/>
      <c r="AB36" s="672"/>
    </row>
    <row r="37" spans="2:28" ht="18.75" customHeight="1">
      <c r="B37" s="670"/>
      <c r="C37" s="669"/>
      <c r="D37" s="671"/>
      <c r="E37" s="671"/>
      <c r="F37" s="671"/>
      <c r="G37" s="671"/>
      <c r="H37" s="671"/>
      <c r="I37" s="671"/>
      <c r="J37" s="671"/>
      <c r="K37" s="671"/>
      <c r="L37" s="671"/>
      <c r="M37" s="671"/>
      <c r="N37" s="671"/>
      <c r="O37" s="671"/>
      <c r="P37" s="671"/>
      <c r="Q37" s="671"/>
      <c r="R37" s="671"/>
      <c r="S37" s="671"/>
      <c r="T37" s="671"/>
      <c r="U37" s="671"/>
      <c r="V37" s="671"/>
      <c r="W37" s="671"/>
      <c r="X37" s="671"/>
      <c r="Y37" s="671"/>
      <c r="Z37" s="671"/>
      <c r="AA37" s="671"/>
      <c r="AB37" s="672"/>
    </row>
    <row r="38" spans="2:28" ht="18.75" customHeight="1">
      <c r="B38" s="670"/>
      <c r="C38" s="669"/>
      <c r="D38" s="671"/>
      <c r="E38" s="671"/>
      <c r="F38" s="671"/>
      <c r="G38" s="671"/>
      <c r="H38" s="671"/>
      <c r="I38" s="671"/>
      <c r="J38" s="671"/>
      <c r="K38" s="671"/>
      <c r="L38" s="671"/>
      <c r="M38" s="671"/>
      <c r="N38" s="671"/>
      <c r="O38" s="671"/>
      <c r="P38" s="671"/>
      <c r="Q38" s="671"/>
      <c r="R38" s="671"/>
      <c r="S38" s="671"/>
      <c r="T38" s="671"/>
      <c r="U38" s="671"/>
      <c r="V38" s="671"/>
      <c r="W38" s="671"/>
      <c r="X38" s="671"/>
      <c r="Y38" s="671"/>
      <c r="Z38" s="671"/>
      <c r="AA38" s="671"/>
      <c r="AB38" s="672"/>
    </row>
    <row r="39" spans="2:28" ht="18.75" customHeight="1">
      <c r="B39" s="670"/>
      <c r="C39" s="669"/>
      <c r="D39" s="671"/>
      <c r="E39" s="671"/>
      <c r="F39" s="671"/>
      <c r="G39" s="671"/>
      <c r="H39" s="671"/>
      <c r="I39" s="671"/>
      <c r="J39" s="671"/>
      <c r="K39" s="671"/>
      <c r="L39" s="671"/>
      <c r="M39" s="671"/>
      <c r="N39" s="671"/>
      <c r="O39" s="671"/>
      <c r="P39" s="671"/>
      <c r="Q39" s="671"/>
      <c r="R39" s="671"/>
      <c r="S39" s="671"/>
      <c r="T39" s="671"/>
      <c r="U39" s="671"/>
      <c r="V39" s="671"/>
      <c r="W39" s="671"/>
      <c r="X39" s="671"/>
      <c r="Y39" s="671"/>
      <c r="Z39" s="671"/>
      <c r="AA39" s="671"/>
      <c r="AB39" s="672"/>
    </row>
    <row r="40" spans="2:28" ht="18.75" customHeight="1">
      <c r="B40" s="670"/>
      <c r="C40" s="669"/>
      <c r="D40" s="671"/>
      <c r="E40" s="671"/>
      <c r="F40" s="671"/>
      <c r="G40" s="671"/>
      <c r="H40" s="671"/>
      <c r="I40" s="671"/>
      <c r="J40" s="671"/>
      <c r="K40" s="671"/>
      <c r="L40" s="671"/>
      <c r="M40" s="671"/>
      <c r="N40" s="671"/>
      <c r="O40" s="671"/>
      <c r="P40" s="671"/>
      <c r="Q40" s="671"/>
      <c r="R40" s="671"/>
      <c r="S40" s="671"/>
      <c r="T40" s="671"/>
      <c r="U40" s="671"/>
      <c r="V40" s="671"/>
      <c r="W40" s="671"/>
      <c r="X40" s="671"/>
      <c r="Y40" s="671"/>
      <c r="Z40" s="671"/>
      <c r="AA40" s="671"/>
      <c r="AB40" s="672"/>
    </row>
    <row r="41" spans="2:28" ht="18.75" customHeight="1">
      <c r="B41" s="673"/>
      <c r="C41" s="674"/>
      <c r="D41" s="675"/>
      <c r="E41" s="675"/>
      <c r="F41" s="675"/>
      <c r="G41" s="675"/>
      <c r="H41" s="675"/>
      <c r="I41" s="675"/>
      <c r="J41" s="675"/>
      <c r="K41" s="675"/>
      <c r="L41" s="675"/>
      <c r="M41" s="675"/>
      <c r="N41" s="675"/>
      <c r="O41" s="675"/>
      <c r="P41" s="675"/>
      <c r="Q41" s="675"/>
      <c r="R41" s="675"/>
      <c r="S41" s="675"/>
      <c r="T41" s="675"/>
      <c r="U41" s="675"/>
      <c r="V41" s="675"/>
      <c r="W41" s="675"/>
      <c r="X41" s="675"/>
      <c r="Y41" s="675"/>
      <c r="Z41" s="675"/>
      <c r="AA41" s="675"/>
      <c r="AB41" s="676"/>
    </row>
    <row r="42" spans="2:28" ht="15.75" customHeight="1">
      <c r="B42" s="677"/>
    </row>
  </sheetData>
  <mergeCells count="8">
    <mergeCell ref="M22:O22"/>
    <mergeCell ref="Z22:AB22"/>
    <mergeCell ref="B3:AB3"/>
    <mergeCell ref="B10:AB10"/>
    <mergeCell ref="B12:AB12"/>
    <mergeCell ref="B13:AB13"/>
    <mergeCell ref="J21:M21"/>
    <mergeCell ref="U21:Z21"/>
  </mergeCells>
  <phoneticPr fontId="13"/>
  <pageMargins left="0.75" right="0.75" top="0.68" bottom="0.63" header="0.51200000000000001" footer="0.51200000000000001"/>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42"/>
  <sheetViews>
    <sheetView showGridLines="0" view="pageBreakPreview" zoomScaleNormal="100" zoomScaleSheetLayoutView="100" workbookViewId="0">
      <selection activeCell="B1" sqref="B1"/>
    </sheetView>
  </sheetViews>
  <sheetFormatPr defaultRowHeight="13.2"/>
  <cols>
    <col min="1" max="1" width="0.5546875" style="653" customWidth="1"/>
    <col min="2" max="28" width="3.109375" style="653" customWidth="1"/>
    <col min="29" max="256" width="8.77734375" style="653"/>
    <col min="257" max="257" width="0.5546875" style="653" customWidth="1"/>
    <col min="258" max="284" width="3.109375" style="653" customWidth="1"/>
    <col min="285" max="512" width="8.77734375" style="653"/>
    <col min="513" max="513" width="0.5546875" style="653" customWidth="1"/>
    <col min="514" max="540" width="3.109375" style="653" customWidth="1"/>
    <col min="541" max="768" width="8.77734375" style="653"/>
    <col min="769" max="769" width="0.5546875" style="653" customWidth="1"/>
    <col min="770" max="796" width="3.109375" style="653" customWidth="1"/>
    <col min="797" max="1024" width="8.77734375" style="653"/>
    <col min="1025" max="1025" width="0.5546875" style="653" customWidth="1"/>
    <col min="1026" max="1052" width="3.109375" style="653" customWidth="1"/>
    <col min="1053" max="1280" width="8.77734375" style="653"/>
    <col min="1281" max="1281" width="0.5546875" style="653" customWidth="1"/>
    <col min="1282" max="1308" width="3.109375" style="653" customWidth="1"/>
    <col min="1309" max="1536" width="8.77734375" style="653"/>
    <col min="1537" max="1537" width="0.5546875" style="653" customWidth="1"/>
    <col min="1538" max="1564" width="3.109375" style="653" customWidth="1"/>
    <col min="1565" max="1792" width="8.77734375" style="653"/>
    <col min="1793" max="1793" width="0.5546875" style="653" customWidth="1"/>
    <col min="1794" max="1820" width="3.109375" style="653" customWidth="1"/>
    <col min="1821" max="2048" width="8.77734375" style="653"/>
    <col min="2049" max="2049" width="0.5546875" style="653" customWidth="1"/>
    <col min="2050" max="2076" width="3.109375" style="653" customWidth="1"/>
    <col min="2077" max="2304" width="8.77734375" style="653"/>
    <col min="2305" max="2305" width="0.5546875" style="653" customWidth="1"/>
    <col min="2306" max="2332" width="3.109375" style="653" customWidth="1"/>
    <col min="2333" max="2560" width="8.77734375" style="653"/>
    <col min="2561" max="2561" width="0.5546875" style="653" customWidth="1"/>
    <col min="2562" max="2588" width="3.109375" style="653" customWidth="1"/>
    <col min="2589" max="2816" width="8.77734375" style="653"/>
    <col min="2817" max="2817" width="0.5546875" style="653" customWidth="1"/>
    <col min="2818" max="2844" width="3.109375" style="653" customWidth="1"/>
    <col min="2845" max="3072" width="8.77734375" style="653"/>
    <col min="3073" max="3073" width="0.5546875" style="653" customWidth="1"/>
    <col min="3074" max="3100" width="3.109375" style="653" customWidth="1"/>
    <col min="3101" max="3328" width="8.77734375" style="653"/>
    <col min="3329" max="3329" width="0.5546875" style="653" customWidth="1"/>
    <col min="3330" max="3356" width="3.109375" style="653" customWidth="1"/>
    <col min="3357" max="3584" width="8.77734375" style="653"/>
    <col min="3585" max="3585" width="0.5546875" style="653" customWidth="1"/>
    <col min="3586" max="3612" width="3.109375" style="653" customWidth="1"/>
    <col min="3613" max="3840" width="8.77734375" style="653"/>
    <col min="3841" max="3841" width="0.5546875" style="653" customWidth="1"/>
    <col min="3842" max="3868" width="3.109375" style="653" customWidth="1"/>
    <col min="3869" max="4096" width="8.77734375" style="653"/>
    <col min="4097" max="4097" width="0.5546875" style="653" customWidth="1"/>
    <col min="4098" max="4124" width="3.109375" style="653" customWidth="1"/>
    <col min="4125" max="4352" width="8.77734375" style="653"/>
    <col min="4353" max="4353" width="0.5546875" style="653" customWidth="1"/>
    <col min="4354" max="4380" width="3.109375" style="653" customWidth="1"/>
    <col min="4381" max="4608" width="8.77734375" style="653"/>
    <col min="4609" max="4609" width="0.5546875" style="653" customWidth="1"/>
    <col min="4610" max="4636" width="3.109375" style="653" customWidth="1"/>
    <col min="4637" max="4864" width="8.77734375" style="653"/>
    <col min="4865" max="4865" width="0.5546875" style="653" customWidth="1"/>
    <col min="4866" max="4892" width="3.109375" style="653" customWidth="1"/>
    <col min="4893" max="5120" width="8.77734375" style="653"/>
    <col min="5121" max="5121" width="0.5546875" style="653" customWidth="1"/>
    <col min="5122" max="5148" width="3.109375" style="653" customWidth="1"/>
    <col min="5149" max="5376" width="8.77734375" style="653"/>
    <col min="5377" max="5377" width="0.5546875" style="653" customWidth="1"/>
    <col min="5378" max="5404" width="3.109375" style="653" customWidth="1"/>
    <col min="5405" max="5632" width="8.77734375" style="653"/>
    <col min="5633" max="5633" width="0.5546875" style="653" customWidth="1"/>
    <col min="5634" max="5660" width="3.109375" style="653" customWidth="1"/>
    <col min="5661" max="5888" width="8.77734375" style="653"/>
    <col min="5889" max="5889" width="0.5546875" style="653" customWidth="1"/>
    <col min="5890" max="5916" width="3.109375" style="653" customWidth="1"/>
    <col min="5917" max="6144" width="8.77734375" style="653"/>
    <col min="6145" max="6145" width="0.5546875" style="653" customWidth="1"/>
    <col min="6146" max="6172" width="3.109375" style="653" customWidth="1"/>
    <col min="6173" max="6400" width="8.77734375" style="653"/>
    <col min="6401" max="6401" width="0.5546875" style="653" customWidth="1"/>
    <col min="6402" max="6428" width="3.109375" style="653" customWidth="1"/>
    <col min="6429" max="6656" width="8.77734375" style="653"/>
    <col min="6657" max="6657" width="0.5546875" style="653" customWidth="1"/>
    <col min="6658" max="6684" width="3.109375" style="653" customWidth="1"/>
    <col min="6685" max="6912" width="8.77734375" style="653"/>
    <col min="6913" max="6913" width="0.5546875" style="653" customWidth="1"/>
    <col min="6914" max="6940" width="3.109375" style="653" customWidth="1"/>
    <col min="6941" max="7168" width="8.77734375" style="653"/>
    <col min="7169" max="7169" width="0.5546875" style="653" customWidth="1"/>
    <col min="7170" max="7196" width="3.109375" style="653" customWidth="1"/>
    <col min="7197" max="7424" width="8.77734375" style="653"/>
    <col min="7425" max="7425" width="0.5546875" style="653" customWidth="1"/>
    <col min="7426" max="7452" width="3.109375" style="653" customWidth="1"/>
    <col min="7453" max="7680" width="8.77734375" style="653"/>
    <col min="7681" max="7681" width="0.5546875" style="653" customWidth="1"/>
    <col min="7682" max="7708" width="3.109375" style="653" customWidth="1"/>
    <col min="7709" max="7936" width="8.77734375" style="653"/>
    <col min="7937" max="7937" width="0.5546875" style="653" customWidth="1"/>
    <col min="7938" max="7964" width="3.109375" style="653" customWidth="1"/>
    <col min="7965" max="8192" width="8.77734375" style="653"/>
    <col min="8193" max="8193" width="0.5546875" style="653" customWidth="1"/>
    <col min="8194" max="8220" width="3.109375" style="653" customWidth="1"/>
    <col min="8221" max="8448" width="8.77734375" style="653"/>
    <col min="8449" max="8449" width="0.5546875" style="653" customWidth="1"/>
    <col min="8450" max="8476" width="3.109375" style="653" customWidth="1"/>
    <col min="8477" max="8704" width="8.77734375" style="653"/>
    <col min="8705" max="8705" width="0.5546875" style="653" customWidth="1"/>
    <col min="8706" max="8732" width="3.109375" style="653" customWidth="1"/>
    <col min="8733" max="8960" width="8.77734375" style="653"/>
    <col min="8961" max="8961" width="0.5546875" style="653" customWidth="1"/>
    <col min="8962" max="8988" width="3.109375" style="653" customWidth="1"/>
    <col min="8989" max="9216" width="8.77734375" style="653"/>
    <col min="9217" max="9217" width="0.5546875" style="653" customWidth="1"/>
    <col min="9218" max="9244" width="3.109375" style="653" customWidth="1"/>
    <col min="9245" max="9472" width="8.77734375" style="653"/>
    <col min="9473" max="9473" width="0.5546875" style="653" customWidth="1"/>
    <col min="9474" max="9500" width="3.109375" style="653" customWidth="1"/>
    <col min="9501" max="9728" width="8.77734375" style="653"/>
    <col min="9729" max="9729" width="0.5546875" style="653" customWidth="1"/>
    <col min="9730" max="9756" width="3.109375" style="653" customWidth="1"/>
    <col min="9757" max="9984" width="8.77734375" style="653"/>
    <col min="9985" max="9985" width="0.5546875" style="653" customWidth="1"/>
    <col min="9986" max="10012" width="3.109375" style="653" customWidth="1"/>
    <col min="10013" max="10240" width="8.77734375" style="653"/>
    <col min="10241" max="10241" width="0.5546875" style="653" customWidth="1"/>
    <col min="10242" max="10268" width="3.109375" style="653" customWidth="1"/>
    <col min="10269" max="10496" width="8.77734375" style="653"/>
    <col min="10497" max="10497" width="0.5546875" style="653" customWidth="1"/>
    <col min="10498" max="10524" width="3.109375" style="653" customWidth="1"/>
    <col min="10525" max="10752" width="8.77734375" style="653"/>
    <col min="10753" max="10753" width="0.5546875" style="653" customWidth="1"/>
    <col min="10754" max="10780" width="3.109375" style="653" customWidth="1"/>
    <col min="10781" max="11008" width="8.77734375" style="653"/>
    <col min="11009" max="11009" width="0.5546875" style="653" customWidth="1"/>
    <col min="11010" max="11036" width="3.109375" style="653" customWidth="1"/>
    <col min="11037" max="11264" width="8.77734375" style="653"/>
    <col min="11265" max="11265" width="0.5546875" style="653" customWidth="1"/>
    <col min="11266" max="11292" width="3.109375" style="653" customWidth="1"/>
    <col min="11293" max="11520" width="8.77734375" style="653"/>
    <col min="11521" max="11521" width="0.5546875" style="653" customWidth="1"/>
    <col min="11522" max="11548" width="3.109375" style="653" customWidth="1"/>
    <col min="11549" max="11776" width="8.77734375" style="653"/>
    <col min="11777" max="11777" width="0.5546875" style="653" customWidth="1"/>
    <col min="11778" max="11804" width="3.109375" style="653" customWidth="1"/>
    <col min="11805" max="12032" width="8.77734375" style="653"/>
    <col min="12033" max="12033" width="0.5546875" style="653" customWidth="1"/>
    <col min="12034" max="12060" width="3.109375" style="653" customWidth="1"/>
    <col min="12061" max="12288" width="8.77734375" style="653"/>
    <col min="12289" max="12289" width="0.5546875" style="653" customWidth="1"/>
    <col min="12290" max="12316" width="3.109375" style="653" customWidth="1"/>
    <col min="12317" max="12544" width="8.77734375" style="653"/>
    <col min="12545" max="12545" width="0.5546875" style="653" customWidth="1"/>
    <col min="12546" max="12572" width="3.109375" style="653" customWidth="1"/>
    <col min="12573" max="12800" width="8.77734375" style="653"/>
    <col min="12801" max="12801" width="0.5546875" style="653" customWidth="1"/>
    <col min="12802" max="12828" width="3.109375" style="653" customWidth="1"/>
    <col min="12829" max="13056" width="8.77734375" style="653"/>
    <col min="13057" max="13057" width="0.5546875" style="653" customWidth="1"/>
    <col min="13058" max="13084" width="3.109375" style="653" customWidth="1"/>
    <col min="13085" max="13312" width="8.77734375" style="653"/>
    <col min="13313" max="13313" width="0.5546875" style="653" customWidth="1"/>
    <col min="13314" max="13340" width="3.109375" style="653" customWidth="1"/>
    <col min="13341" max="13568" width="8.77734375" style="653"/>
    <col min="13569" max="13569" width="0.5546875" style="653" customWidth="1"/>
    <col min="13570" max="13596" width="3.109375" style="653" customWidth="1"/>
    <col min="13597" max="13824" width="8.77734375" style="653"/>
    <col min="13825" max="13825" width="0.5546875" style="653" customWidth="1"/>
    <col min="13826" max="13852" width="3.109375" style="653" customWidth="1"/>
    <col min="13853" max="14080" width="8.77734375" style="653"/>
    <col min="14081" max="14081" width="0.5546875" style="653" customWidth="1"/>
    <col min="14082" max="14108" width="3.109375" style="653" customWidth="1"/>
    <col min="14109" max="14336" width="8.77734375" style="653"/>
    <col min="14337" max="14337" width="0.5546875" style="653" customWidth="1"/>
    <col min="14338" max="14364" width="3.109375" style="653" customWidth="1"/>
    <col min="14365" max="14592" width="8.77734375" style="653"/>
    <col min="14593" max="14593" width="0.5546875" style="653" customWidth="1"/>
    <col min="14594" max="14620" width="3.109375" style="653" customWidth="1"/>
    <col min="14621" max="14848" width="8.77734375" style="653"/>
    <col min="14849" max="14849" width="0.5546875" style="653" customWidth="1"/>
    <col min="14850" max="14876" width="3.109375" style="653" customWidth="1"/>
    <col min="14877" max="15104" width="8.77734375" style="653"/>
    <col min="15105" max="15105" width="0.5546875" style="653" customWidth="1"/>
    <col min="15106" max="15132" width="3.109375" style="653" customWidth="1"/>
    <col min="15133" max="15360" width="8.77734375" style="653"/>
    <col min="15361" max="15361" width="0.5546875" style="653" customWidth="1"/>
    <col min="15362" max="15388" width="3.109375" style="653" customWidth="1"/>
    <col min="15389" max="15616" width="8.77734375" style="653"/>
    <col min="15617" max="15617" width="0.5546875" style="653" customWidth="1"/>
    <col min="15618" max="15644" width="3.109375" style="653" customWidth="1"/>
    <col min="15645" max="15872" width="8.77734375" style="653"/>
    <col min="15873" max="15873" width="0.5546875" style="653" customWidth="1"/>
    <col min="15874" max="15900" width="3.109375" style="653" customWidth="1"/>
    <col min="15901" max="16128" width="8.77734375" style="653"/>
    <col min="16129" max="16129" width="0.5546875" style="653" customWidth="1"/>
    <col min="16130" max="16156" width="3.109375" style="653" customWidth="1"/>
    <col min="16157" max="16384" width="8.77734375" style="653"/>
  </cols>
  <sheetData>
    <row r="1" spans="2:28" ht="15.75" customHeight="1">
      <c r="B1" s="891" t="str">
        <f>'提出書類一覧 (ファイル分類）'!H79</f>
        <v>様式－26</v>
      </c>
    </row>
    <row r="2" spans="2:28" ht="15.75" customHeight="1"/>
    <row r="3" spans="2:28" ht="19.2">
      <c r="B3" s="2188" t="s">
        <v>822</v>
      </c>
      <c r="C3" s="2188"/>
      <c r="D3" s="2188"/>
      <c r="E3" s="2188"/>
      <c r="F3" s="2188"/>
      <c r="G3" s="2188"/>
      <c r="H3" s="2188"/>
      <c r="I3" s="2188"/>
      <c r="J3" s="2188"/>
      <c r="K3" s="2188"/>
      <c r="L3" s="2188"/>
      <c r="M3" s="2188"/>
      <c r="N3" s="2188"/>
      <c r="O3" s="2188"/>
      <c r="P3" s="2188"/>
      <c r="Q3" s="2188"/>
      <c r="R3" s="2188"/>
      <c r="S3" s="2188"/>
      <c r="T3" s="2188"/>
      <c r="U3" s="2188"/>
      <c r="V3" s="2188"/>
      <c r="W3" s="2188"/>
      <c r="X3" s="2188"/>
      <c r="Y3" s="2188"/>
      <c r="Z3" s="2188"/>
      <c r="AA3" s="2188"/>
      <c r="AB3" s="2188"/>
    </row>
    <row r="4" spans="2:28" ht="15.75" customHeight="1">
      <c r="B4" s="678"/>
      <c r="C4" s="678"/>
      <c r="D4" s="678"/>
      <c r="E4" s="678"/>
      <c r="F4" s="678"/>
      <c r="G4" s="678"/>
      <c r="H4" s="678"/>
      <c r="I4" s="678"/>
      <c r="J4" s="678"/>
      <c r="K4" s="678"/>
      <c r="L4" s="678"/>
      <c r="M4" s="678"/>
      <c r="N4" s="678"/>
      <c r="O4" s="678"/>
      <c r="P4" s="678"/>
      <c r="Q4" s="678"/>
      <c r="R4" s="678"/>
      <c r="S4" s="678"/>
      <c r="T4" s="678"/>
      <c r="U4" s="678"/>
      <c r="V4" s="678"/>
      <c r="W4" s="678"/>
      <c r="X4" s="678"/>
      <c r="Y4" s="678"/>
      <c r="Z4" s="678"/>
      <c r="AA4" s="678"/>
      <c r="AB4" s="678"/>
    </row>
    <row r="5" spans="2:28" s="680" customFormat="1" ht="19.2">
      <c r="B5" s="679"/>
      <c r="C5" s="679"/>
      <c r="D5" s="679"/>
      <c r="E5" s="679"/>
      <c r="G5" s="679"/>
      <c r="H5" s="679"/>
      <c r="I5" s="679"/>
      <c r="J5" s="679" t="s">
        <v>763</v>
      </c>
      <c r="K5" s="679"/>
      <c r="L5" s="679"/>
      <c r="M5" s="679"/>
      <c r="N5" s="681" t="s">
        <v>799</v>
      </c>
      <c r="O5" s="679"/>
      <c r="Q5" s="679"/>
      <c r="R5" s="679"/>
      <c r="S5" s="679"/>
      <c r="T5" s="679"/>
      <c r="U5" s="679"/>
      <c r="V5" s="679"/>
      <c r="W5" s="679"/>
      <c r="X5" s="679"/>
      <c r="Y5" s="679"/>
      <c r="Z5" s="679"/>
      <c r="AA5" s="679"/>
      <c r="AB5" s="679"/>
    </row>
    <row r="6" spans="2:28" ht="7.5" customHeight="1">
      <c r="B6" s="654"/>
    </row>
    <row r="7" spans="2:28" ht="18.75" customHeight="1">
      <c r="B7" s="659"/>
      <c r="C7" s="660"/>
      <c r="D7" s="660"/>
      <c r="E7" s="660"/>
      <c r="F7" s="660"/>
      <c r="G7" s="660"/>
      <c r="H7" s="660"/>
      <c r="I7" s="660"/>
      <c r="J7" s="660"/>
      <c r="K7" s="660"/>
      <c r="L7" s="660"/>
      <c r="M7" s="660"/>
      <c r="N7" s="660"/>
      <c r="O7" s="660"/>
      <c r="P7" s="660"/>
      <c r="Q7" s="660"/>
      <c r="R7" s="660"/>
      <c r="S7" s="660"/>
      <c r="T7" s="660"/>
      <c r="U7" s="660"/>
      <c r="V7" s="660"/>
      <c r="W7" s="660"/>
      <c r="X7" s="660"/>
      <c r="Y7" s="660"/>
      <c r="Z7" s="660"/>
      <c r="AA7" s="660"/>
      <c r="AB7" s="661"/>
    </row>
    <row r="8" spans="2:28" ht="18.75" customHeight="1">
      <c r="B8" s="682"/>
      <c r="C8" s="658"/>
      <c r="D8" s="658"/>
      <c r="E8" s="658"/>
      <c r="F8" s="658"/>
      <c r="G8" s="658"/>
      <c r="H8" s="658"/>
      <c r="I8" s="658"/>
      <c r="J8" s="658"/>
      <c r="K8" s="658"/>
      <c r="L8" s="658"/>
      <c r="M8" s="658"/>
      <c r="N8" s="658"/>
      <c r="O8" s="658"/>
      <c r="P8" s="658"/>
      <c r="Q8" s="658"/>
      <c r="R8" s="658"/>
      <c r="S8" s="658"/>
      <c r="T8" s="658"/>
      <c r="U8" s="658"/>
      <c r="V8" s="658"/>
      <c r="W8" s="658"/>
      <c r="X8" s="658"/>
      <c r="Y8" s="658"/>
      <c r="Z8" s="658"/>
      <c r="AA8" s="658"/>
      <c r="AB8" s="668"/>
    </row>
    <row r="9" spans="2:28" ht="18.75" customHeight="1">
      <c r="B9" s="682"/>
      <c r="C9" s="658"/>
      <c r="D9" s="658"/>
      <c r="E9" s="658"/>
      <c r="F9" s="658"/>
      <c r="G9" s="658"/>
      <c r="H9" s="658"/>
      <c r="I9" s="658"/>
      <c r="J9" s="658"/>
      <c r="K9" s="658"/>
      <c r="L9" s="658"/>
      <c r="M9" s="658"/>
      <c r="N9" s="658"/>
      <c r="O9" s="658"/>
      <c r="P9" s="658"/>
      <c r="Q9" s="658"/>
      <c r="R9" s="658"/>
      <c r="S9" s="658"/>
      <c r="T9" s="658"/>
      <c r="U9" s="658"/>
      <c r="V9" s="658"/>
      <c r="W9" s="658"/>
      <c r="X9" s="658"/>
      <c r="Y9" s="658"/>
      <c r="Z9" s="658"/>
      <c r="AA9" s="658"/>
      <c r="AB9" s="668"/>
    </row>
    <row r="10" spans="2:28" ht="18.75" customHeight="1">
      <c r="B10" s="2185" t="s">
        <v>823</v>
      </c>
      <c r="C10" s="2186"/>
      <c r="D10" s="2186"/>
      <c r="E10" s="2186"/>
      <c r="F10" s="2186"/>
      <c r="G10" s="2186"/>
      <c r="H10" s="2186"/>
      <c r="I10" s="2186"/>
      <c r="J10" s="2186"/>
      <c r="K10" s="2186"/>
      <c r="L10" s="2186"/>
      <c r="M10" s="2186"/>
      <c r="N10" s="2186"/>
      <c r="O10" s="2186"/>
      <c r="P10" s="2186"/>
      <c r="Q10" s="2186"/>
      <c r="R10" s="2186"/>
      <c r="S10" s="2186"/>
      <c r="T10" s="2186"/>
      <c r="U10" s="2186"/>
      <c r="V10" s="2186"/>
      <c r="W10" s="2186"/>
      <c r="X10" s="2186"/>
      <c r="Y10" s="2186"/>
      <c r="Z10" s="2186"/>
      <c r="AA10" s="2186"/>
      <c r="AB10" s="2187"/>
    </row>
    <row r="11" spans="2:28" ht="18.75" customHeight="1">
      <c r="B11" s="670"/>
      <c r="C11" s="667"/>
      <c r="D11" s="667"/>
      <c r="E11" s="667"/>
      <c r="F11" s="667"/>
      <c r="G11" s="667"/>
      <c r="H11" s="671"/>
      <c r="I11" s="671"/>
      <c r="J11" s="671"/>
      <c r="K11" s="671"/>
      <c r="L11" s="671"/>
      <c r="M11" s="671"/>
      <c r="N11" s="671"/>
      <c r="O11" s="671"/>
      <c r="P11" s="671"/>
      <c r="Q11" s="671"/>
      <c r="R11" s="671"/>
      <c r="S11" s="671"/>
      <c r="T11" s="671"/>
      <c r="U11" s="671"/>
      <c r="V11" s="671"/>
      <c r="W11" s="671"/>
      <c r="X11" s="671"/>
      <c r="Y11" s="671"/>
      <c r="Z11" s="671"/>
      <c r="AA11" s="671"/>
      <c r="AB11" s="672"/>
    </row>
    <row r="12" spans="2:28" ht="18.75" customHeight="1">
      <c r="B12" s="2185" t="s">
        <v>796</v>
      </c>
      <c r="C12" s="2186"/>
      <c r="D12" s="2186"/>
      <c r="E12" s="2186"/>
      <c r="F12" s="2186"/>
      <c r="G12" s="2186"/>
      <c r="H12" s="2186"/>
      <c r="I12" s="2186"/>
      <c r="J12" s="2186"/>
      <c r="K12" s="2186"/>
      <c r="L12" s="2186"/>
      <c r="M12" s="2186"/>
      <c r="N12" s="2186"/>
      <c r="O12" s="2186"/>
      <c r="P12" s="2186"/>
      <c r="Q12" s="2186"/>
      <c r="R12" s="2186"/>
      <c r="S12" s="2186"/>
      <c r="T12" s="2186"/>
      <c r="U12" s="2186"/>
      <c r="V12" s="2186"/>
      <c r="W12" s="2186"/>
      <c r="X12" s="2186"/>
      <c r="Y12" s="2186"/>
      <c r="Z12" s="2186"/>
      <c r="AA12" s="2186"/>
      <c r="AB12" s="2187"/>
    </row>
    <row r="13" spans="2:28" ht="18.75" customHeight="1">
      <c r="B13" s="2185" t="s">
        <v>797</v>
      </c>
      <c r="C13" s="2186"/>
      <c r="D13" s="2186"/>
      <c r="E13" s="2186"/>
      <c r="F13" s="2186"/>
      <c r="G13" s="2186"/>
      <c r="H13" s="2186"/>
      <c r="I13" s="2186"/>
      <c r="J13" s="2186"/>
      <c r="K13" s="2186"/>
      <c r="L13" s="2186"/>
      <c r="M13" s="2186"/>
      <c r="N13" s="2186"/>
      <c r="O13" s="2186"/>
      <c r="P13" s="2186"/>
      <c r="Q13" s="2186"/>
      <c r="R13" s="2186"/>
      <c r="S13" s="2186"/>
      <c r="T13" s="2186"/>
      <c r="U13" s="2186"/>
      <c r="V13" s="2186"/>
      <c r="W13" s="2186"/>
      <c r="X13" s="2186"/>
      <c r="Y13" s="2186"/>
      <c r="Z13" s="2186"/>
      <c r="AA13" s="2186"/>
      <c r="AB13" s="2187"/>
    </row>
    <row r="14" spans="2:28" s="658" customFormat="1" ht="18.75" customHeight="1">
      <c r="B14" s="682"/>
      <c r="AB14" s="668"/>
    </row>
    <row r="15" spans="2:28" ht="18.75" customHeight="1">
      <c r="B15" s="682"/>
      <c r="C15" s="658"/>
      <c r="D15" s="658"/>
      <c r="E15" s="658"/>
      <c r="F15" s="658"/>
      <c r="G15" s="658"/>
      <c r="H15" s="658"/>
      <c r="I15" s="658"/>
      <c r="J15" s="658"/>
      <c r="K15" s="658"/>
      <c r="L15" s="658"/>
      <c r="M15" s="658"/>
      <c r="N15" s="658"/>
      <c r="O15" s="658"/>
      <c r="P15" s="658"/>
      <c r="Q15" s="658"/>
      <c r="R15" s="658"/>
      <c r="S15" s="658"/>
      <c r="T15" s="658"/>
      <c r="U15" s="658"/>
      <c r="V15" s="658"/>
      <c r="W15" s="658"/>
      <c r="X15" s="658"/>
      <c r="Y15" s="658"/>
      <c r="Z15" s="658"/>
      <c r="AA15" s="658"/>
      <c r="AB15" s="668"/>
    </row>
    <row r="16" spans="2:28" ht="18.75" customHeight="1">
      <c r="B16" s="682"/>
      <c r="C16" s="658"/>
      <c r="D16" s="658"/>
      <c r="E16" s="658"/>
      <c r="F16" s="658"/>
      <c r="G16" s="658"/>
      <c r="H16" s="658"/>
      <c r="I16" s="658"/>
      <c r="J16" s="658"/>
      <c r="K16" s="658"/>
      <c r="L16" s="658"/>
      <c r="M16" s="658"/>
      <c r="N16" s="658"/>
      <c r="O16" s="658"/>
      <c r="P16" s="658"/>
      <c r="Q16" s="658"/>
      <c r="R16" s="658"/>
      <c r="S16" s="658"/>
      <c r="T16" s="658"/>
      <c r="U16" s="658"/>
      <c r="V16" s="658"/>
      <c r="W16" s="658"/>
      <c r="X16" s="658"/>
      <c r="Y16" s="658"/>
      <c r="Z16" s="658"/>
      <c r="AA16" s="658"/>
      <c r="AB16" s="668"/>
    </row>
    <row r="17" spans="2:28" ht="18.75" customHeight="1">
      <c r="B17" s="682"/>
      <c r="C17" s="658"/>
      <c r="D17" s="658"/>
      <c r="E17" s="658"/>
      <c r="F17" s="658"/>
      <c r="G17" s="658"/>
      <c r="H17" s="658"/>
      <c r="I17" s="658"/>
      <c r="J17" s="658"/>
      <c r="K17" s="658"/>
      <c r="L17" s="658"/>
      <c r="M17" s="658"/>
      <c r="N17" s="658"/>
      <c r="O17" s="658"/>
      <c r="P17" s="658"/>
      <c r="Q17" s="658"/>
      <c r="R17" s="658"/>
      <c r="S17" s="658"/>
      <c r="T17" s="658"/>
      <c r="U17" s="658"/>
      <c r="V17" s="658"/>
      <c r="W17" s="658"/>
      <c r="X17" s="658"/>
      <c r="Y17" s="658"/>
      <c r="Z17" s="658"/>
      <c r="AA17" s="658"/>
      <c r="AB17" s="668"/>
    </row>
    <row r="18" spans="2:28" ht="18.75" customHeight="1">
      <c r="B18" s="682"/>
      <c r="C18" s="658"/>
      <c r="D18" s="658"/>
      <c r="E18" s="658"/>
      <c r="F18" s="658"/>
      <c r="G18" s="658"/>
      <c r="H18" s="658"/>
      <c r="I18" s="658"/>
      <c r="J18" s="658"/>
      <c r="K18" s="658"/>
      <c r="L18" s="658"/>
      <c r="M18" s="658"/>
      <c r="N18" s="658"/>
      <c r="O18" s="658"/>
      <c r="P18" s="658"/>
      <c r="Q18" s="658"/>
      <c r="R18" s="658"/>
      <c r="S18" s="658"/>
      <c r="T18" s="658"/>
      <c r="U18" s="658"/>
      <c r="V18" s="658"/>
      <c r="W18" s="658"/>
      <c r="X18" s="658"/>
      <c r="Y18" s="658"/>
      <c r="Z18" s="658"/>
      <c r="AA18" s="658"/>
      <c r="AB18" s="668"/>
    </row>
    <row r="19" spans="2:28" ht="18.75" customHeight="1">
      <c r="B19" s="682"/>
      <c r="C19" s="658"/>
      <c r="D19" s="658"/>
      <c r="E19" s="658"/>
      <c r="F19" s="658"/>
      <c r="G19" s="658"/>
      <c r="H19" s="658"/>
      <c r="I19" s="658"/>
      <c r="J19" s="658"/>
      <c r="K19" s="658"/>
      <c r="L19" s="658"/>
      <c r="M19" s="658"/>
      <c r="N19" s="658"/>
      <c r="O19" s="658"/>
      <c r="P19" s="658"/>
      <c r="Q19" s="658"/>
      <c r="R19" s="658"/>
      <c r="S19" s="658"/>
      <c r="T19" s="658"/>
      <c r="U19" s="658"/>
      <c r="V19" s="658"/>
      <c r="W19" s="658"/>
      <c r="X19" s="658"/>
      <c r="Y19" s="658"/>
      <c r="Z19" s="658"/>
      <c r="AA19" s="658"/>
      <c r="AB19" s="668"/>
    </row>
    <row r="20" spans="2:28" ht="18.75" customHeight="1">
      <c r="B20" s="682"/>
      <c r="C20" s="658"/>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68"/>
    </row>
    <row r="21" spans="2:28" s="658" customFormat="1" ht="18.75" customHeight="1">
      <c r="B21" s="682"/>
      <c r="J21" s="2193"/>
      <c r="K21" s="2193"/>
      <c r="L21" s="2193"/>
      <c r="M21" s="2193"/>
      <c r="O21" s="683"/>
      <c r="U21" s="2193"/>
      <c r="V21" s="2193"/>
      <c r="W21" s="2193"/>
      <c r="X21" s="2193"/>
      <c r="Y21" s="2193"/>
      <c r="Z21" s="2193"/>
      <c r="AB21" s="684"/>
    </row>
    <row r="22" spans="2:28" s="658" customFormat="1" ht="18.75" customHeight="1">
      <c r="B22" s="682"/>
      <c r="M22" s="2186"/>
      <c r="N22" s="2186"/>
      <c r="O22" s="2186"/>
      <c r="Z22" s="2186"/>
      <c r="AA22" s="2186"/>
      <c r="AB22" s="2187"/>
    </row>
    <row r="23" spans="2:28" ht="18.75" customHeight="1">
      <c r="B23" s="682"/>
      <c r="C23" s="658"/>
      <c r="D23" s="658"/>
      <c r="E23" s="658"/>
      <c r="F23" s="658"/>
      <c r="G23" s="658"/>
      <c r="H23" s="658"/>
      <c r="I23" s="658"/>
      <c r="J23" s="658"/>
      <c r="K23" s="658"/>
      <c r="L23" s="658"/>
      <c r="M23" s="658"/>
      <c r="N23" s="658"/>
      <c r="O23" s="658"/>
      <c r="P23" s="658"/>
      <c r="Q23" s="658"/>
      <c r="R23" s="658"/>
      <c r="S23" s="658"/>
      <c r="T23" s="658"/>
      <c r="U23" s="658"/>
      <c r="V23" s="658"/>
      <c r="W23" s="658"/>
      <c r="X23" s="658"/>
      <c r="Y23" s="658"/>
      <c r="Z23" s="658"/>
      <c r="AA23" s="658"/>
      <c r="AB23" s="668"/>
    </row>
    <row r="24" spans="2:28" ht="18.75" customHeight="1">
      <c r="B24" s="682"/>
      <c r="C24" s="658"/>
      <c r="D24" s="658"/>
      <c r="E24" s="658"/>
      <c r="F24" s="658"/>
      <c r="G24" s="658"/>
      <c r="H24" s="658"/>
      <c r="I24" s="658"/>
      <c r="J24" s="658"/>
      <c r="K24" s="658"/>
      <c r="L24" s="658"/>
      <c r="M24" s="658"/>
      <c r="N24" s="658"/>
      <c r="O24" s="658"/>
      <c r="P24" s="658"/>
      <c r="Q24" s="658"/>
      <c r="R24" s="658"/>
      <c r="S24" s="658"/>
      <c r="T24" s="658"/>
      <c r="U24" s="658"/>
      <c r="V24" s="658"/>
      <c r="W24" s="658"/>
      <c r="X24" s="658"/>
      <c r="Y24" s="658"/>
      <c r="Z24" s="658"/>
      <c r="AA24" s="658"/>
      <c r="AB24" s="668"/>
    </row>
    <row r="25" spans="2:28" ht="18.75" customHeight="1">
      <c r="B25" s="682"/>
      <c r="C25" s="658"/>
      <c r="D25" s="658"/>
      <c r="E25" s="658"/>
      <c r="F25" s="658"/>
      <c r="G25" s="658"/>
      <c r="H25" s="658"/>
      <c r="I25" s="658"/>
      <c r="J25" s="658"/>
      <c r="K25" s="658"/>
      <c r="L25" s="658"/>
      <c r="M25" s="658"/>
      <c r="N25" s="658"/>
      <c r="O25" s="658"/>
      <c r="P25" s="658"/>
      <c r="Q25" s="658"/>
      <c r="R25" s="658"/>
      <c r="S25" s="658"/>
      <c r="T25" s="658"/>
      <c r="U25" s="658"/>
      <c r="V25" s="658"/>
      <c r="W25" s="658"/>
      <c r="X25" s="658"/>
      <c r="Y25" s="658"/>
      <c r="Z25" s="658"/>
      <c r="AA25" s="658"/>
      <c r="AB25" s="668"/>
    </row>
    <row r="26" spans="2:28" ht="18.75" customHeight="1">
      <c r="B26" s="682"/>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658"/>
      <c r="AB26" s="668"/>
    </row>
    <row r="27" spans="2:28" ht="18.75" customHeight="1">
      <c r="B27" s="682"/>
      <c r="C27" s="658"/>
      <c r="D27" s="658"/>
      <c r="E27" s="658"/>
      <c r="F27" s="658"/>
      <c r="G27" s="658"/>
      <c r="H27" s="658"/>
      <c r="I27" s="658"/>
      <c r="J27" s="658"/>
      <c r="K27" s="658"/>
      <c r="L27" s="658"/>
      <c r="M27" s="658"/>
      <c r="N27" s="658"/>
      <c r="O27" s="658"/>
      <c r="P27" s="658"/>
      <c r="Q27" s="658"/>
      <c r="R27" s="658"/>
      <c r="S27" s="658"/>
      <c r="T27" s="658"/>
      <c r="U27" s="658"/>
      <c r="V27" s="658"/>
      <c r="W27" s="658"/>
      <c r="X27" s="658"/>
      <c r="Y27" s="658"/>
      <c r="Z27" s="658"/>
      <c r="AA27" s="658"/>
      <c r="AB27" s="668"/>
    </row>
    <row r="28" spans="2:28" ht="18.75" customHeight="1">
      <c r="B28" s="666"/>
      <c r="C28" s="667"/>
      <c r="D28" s="667"/>
      <c r="E28" s="667"/>
      <c r="F28" s="667"/>
      <c r="G28" s="667"/>
      <c r="H28" s="658"/>
      <c r="I28" s="658"/>
      <c r="J28" s="658"/>
      <c r="K28" s="658"/>
      <c r="L28" s="658"/>
      <c r="M28" s="658"/>
      <c r="N28" s="658"/>
      <c r="O28" s="658"/>
      <c r="P28" s="658"/>
      <c r="Q28" s="658"/>
      <c r="R28" s="658"/>
      <c r="S28" s="658"/>
      <c r="T28" s="658"/>
      <c r="U28" s="658"/>
      <c r="V28" s="658"/>
      <c r="W28" s="658"/>
      <c r="X28" s="658"/>
      <c r="Y28" s="658"/>
      <c r="Z28" s="658"/>
      <c r="AA28" s="658"/>
      <c r="AB28" s="668"/>
    </row>
    <row r="29" spans="2:28" ht="18.75" customHeight="1">
      <c r="B29" s="666"/>
      <c r="C29" s="667"/>
      <c r="D29" s="667"/>
      <c r="E29" s="667"/>
      <c r="F29" s="667"/>
      <c r="G29" s="667"/>
      <c r="H29" s="658"/>
      <c r="I29" s="658"/>
      <c r="J29" s="658"/>
      <c r="K29" s="658"/>
      <c r="L29" s="658"/>
      <c r="M29" s="658"/>
      <c r="N29" s="658"/>
      <c r="O29" s="669"/>
      <c r="P29" s="669"/>
      <c r="Q29" s="658"/>
      <c r="R29" s="658"/>
      <c r="S29" s="658"/>
      <c r="T29" s="658"/>
      <c r="U29" s="658"/>
      <c r="V29" s="658"/>
      <c r="W29" s="658"/>
      <c r="X29" s="658"/>
      <c r="Y29" s="658"/>
      <c r="Z29" s="658"/>
      <c r="AA29" s="658"/>
      <c r="AB29" s="668"/>
    </row>
    <row r="30" spans="2:28" ht="18.75" customHeight="1">
      <c r="B30" s="682"/>
      <c r="C30" s="658"/>
      <c r="D30" s="658"/>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68"/>
    </row>
    <row r="31" spans="2:28" ht="18.75" customHeight="1">
      <c r="B31" s="670"/>
      <c r="C31" s="667"/>
      <c r="D31" s="667"/>
      <c r="E31" s="667"/>
      <c r="F31" s="667"/>
      <c r="G31" s="667"/>
      <c r="H31" s="671"/>
      <c r="I31" s="671"/>
      <c r="J31" s="671"/>
      <c r="K31" s="671"/>
      <c r="L31" s="671"/>
      <c r="M31" s="671"/>
      <c r="N31" s="671"/>
      <c r="O31" s="671"/>
      <c r="P31" s="671"/>
      <c r="Q31" s="671"/>
      <c r="R31" s="671"/>
      <c r="S31" s="671"/>
      <c r="T31" s="671"/>
      <c r="U31" s="671"/>
      <c r="V31" s="671"/>
      <c r="W31" s="671"/>
      <c r="X31" s="671"/>
      <c r="Y31" s="671"/>
      <c r="Z31" s="671"/>
      <c r="AA31" s="671"/>
      <c r="AB31" s="672"/>
    </row>
    <row r="32" spans="2:28" ht="18.75" customHeight="1">
      <c r="B32" s="682"/>
      <c r="C32" s="658"/>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68"/>
    </row>
    <row r="33" spans="2:28" ht="18.75" customHeight="1">
      <c r="B33" s="682"/>
      <c r="C33" s="658"/>
      <c r="D33" s="658"/>
      <c r="E33" s="658"/>
      <c r="F33" s="658"/>
      <c r="G33" s="658"/>
      <c r="H33" s="658"/>
      <c r="I33" s="658"/>
      <c r="J33" s="658"/>
      <c r="K33" s="658"/>
      <c r="L33" s="658"/>
      <c r="M33" s="658"/>
      <c r="N33" s="658"/>
      <c r="O33" s="658"/>
      <c r="P33" s="658"/>
      <c r="Q33" s="658"/>
      <c r="R33" s="658"/>
      <c r="S33" s="658"/>
      <c r="T33" s="658"/>
      <c r="U33" s="658"/>
      <c r="V33" s="658"/>
      <c r="W33" s="658"/>
      <c r="X33" s="658"/>
      <c r="Y33" s="658"/>
      <c r="Z33" s="658"/>
      <c r="AA33" s="658"/>
      <c r="AB33" s="668"/>
    </row>
    <row r="34" spans="2:28" ht="18.75" customHeight="1">
      <c r="B34" s="670"/>
      <c r="C34" s="669"/>
      <c r="D34" s="671"/>
      <c r="E34" s="671"/>
      <c r="F34" s="671"/>
      <c r="G34" s="671"/>
      <c r="H34" s="671"/>
      <c r="I34" s="671"/>
      <c r="J34" s="671"/>
      <c r="K34" s="671"/>
      <c r="L34" s="671"/>
      <c r="M34" s="671"/>
      <c r="N34" s="671"/>
      <c r="O34" s="671"/>
      <c r="P34" s="671"/>
      <c r="Q34" s="671"/>
      <c r="R34" s="671"/>
      <c r="S34" s="671"/>
      <c r="T34" s="671"/>
      <c r="U34" s="671"/>
      <c r="V34" s="671"/>
      <c r="W34" s="671"/>
      <c r="X34" s="671"/>
      <c r="Y34" s="671"/>
      <c r="Z34" s="671"/>
      <c r="AA34" s="671"/>
      <c r="AB34" s="672"/>
    </row>
    <row r="35" spans="2:28" ht="18.75" customHeight="1">
      <c r="B35" s="670"/>
      <c r="C35" s="669"/>
      <c r="D35" s="671"/>
      <c r="E35" s="671"/>
      <c r="F35" s="671"/>
      <c r="G35" s="671"/>
      <c r="H35" s="671"/>
      <c r="I35" s="671"/>
      <c r="J35" s="671"/>
      <c r="K35" s="671"/>
      <c r="L35" s="671"/>
      <c r="M35" s="671"/>
      <c r="N35" s="671"/>
      <c r="O35" s="671"/>
      <c r="P35" s="671"/>
      <c r="Q35" s="671"/>
      <c r="R35" s="671"/>
      <c r="S35" s="671"/>
      <c r="T35" s="671"/>
      <c r="U35" s="671"/>
      <c r="V35" s="671"/>
      <c r="W35" s="671"/>
      <c r="X35" s="671"/>
      <c r="Y35" s="671"/>
      <c r="Z35" s="671"/>
      <c r="AA35" s="671"/>
      <c r="AB35" s="672"/>
    </row>
    <row r="36" spans="2:28" ht="18.75" customHeight="1">
      <c r="B36" s="670"/>
      <c r="C36" s="669"/>
      <c r="D36" s="671"/>
      <c r="E36" s="671"/>
      <c r="F36" s="671"/>
      <c r="G36" s="671"/>
      <c r="H36" s="671"/>
      <c r="I36" s="671"/>
      <c r="J36" s="671"/>
      <c r="K36" s="671"/>
      <c r="L36" s="671"/>
      <c r="M36" s="671"/>
      <c r="N36" s="671"/>
      <c r="O36" s="671"/>
      <c r="P36" s="671"/>
      <c r="Q36" s="671"/>
      <c r="R36" s="671"/>
      <c r="S36" s="671"/>
      <c r="T36" s="671"/>
      <c r="U36" s="671"/>
      <c r="V36" s="671"/>
      <c r="W36" s="671"/>
      <c r="X36" s="671"/>
      <c r="Y36" s="671"/>
      <c r="Z36" s="671"/>
      <c r="AA36" s="671"/>
      <c r="AB36" s="672"/>
    </row>
    <row r="37" spans="2:28" ht="18.75" customHeight="1">
      <c r="B37" s="670"/>
      <c r="C37" s="669"/>
      <c r="D37" s="671"/>
      <c r="E37" s="671"/>
      <c r="F37" s="671"/>
      <c r="G37" s="671"/>
      <c r="H37" s="671"/>
      <c r="I37" s="671"/>
      <c r="J37" s="671"/>
      <c r="K37" s="671"/>
      <c r="L37" s="671"/>
      <c r="M37" s="671"/>
      <c r="N37" s="671"/>
      <c r="O37" s="671"/>
      <c r="P37" s="671"/>
      <c r="Q37" s="671"/>
      <c r="R37" s="671"/>
      <c r="S37" s="671"/>
      <c r="T37" s="671"/>
      <c r="U37" s="671"/>
      <c r="V37" s="671"/>
      <c r="W37" s="671"/>
      <c r="X37" s="671"/>
      <c r="Y37" s="671"/>
      <c r="Z37" s="671"/>
      <c r="AA37" s="671"/>
      <c r="AB37" s="672"/>
    </row>
    <row r="38" spans="2:28" ht="18.75" customHeight="1">
      <c r="B38" s="670"/>
      <c r="C38" s="669"/>
      <c r="D38" s="671"/>
      <c r="E38" s="671"/>
      <c r="F38" s="671"/>
      <c r="G38" s="671"/>
      <c r="H38" s="671"/>
      <c r="I38" s="671"/>
      <c r="J38" s="671"/>
      <c r="K38" s="671"/>
      <c r="L38" s="671"/>
      <c r="M38" s="671"/>
      <c r="N38" s="671"/>
      <c r="O38" s="671"/>
      <c r="P38" s="671"/>
      <c r="Q38" s="671"/>
      <c r="R38" s="671"/>
      <c r="S38" s="671"/>
      <c r="T38" s="671"/>
      <c r="U38" s="671"/>
      <c r="V38" s="671"/>
      <c r="W38" s="671"/>
      <c r="X38" s="671"/>
      <c r="Y38" s="671"/>
      <c r="Z38" s="671"/>
      <c r="AA38" s="671"/>
      <c r="AB38" s="672"/>
    </row>
    <row r="39" spans="2:28" ht="18.75" customHeight="1">
      <c r="B39" s="670"/>
      <c r="C39" s="669"/>
      <c r="D39" s="671"/>
      <c r="E39" s="671"/>
      <c r="F39" s="671"/>
      <c r="G39" s="671"/>
      <c r="H39" s="671"/>
      <c r="I39" s="671"/>
      <c r="J39" s="671"/>
      <c r="K39" s="671"/>
      <c r="L39" s="671"/>
      <c r="M39" s="671"/>
      <c r="N39" s="671"/>
      <c r="O39" s="671"/>
      <c r="P39" s="671"/>
      <c r="Q39" s="671"/>
      <c r="R39" s="671"/>
      <c r="S39" s="671"/>
      <c r="T39" s="671"/>
      <c r="U39" s="671"/>
      <c r="V39" s="671"/>
      <c r="W39" s="671"/>
      <c r="X39" s="671"/>
      <c r="Y39" s="671"/>
      <c r="Z39" s="671"/>
      <c r="AA39" s="671"/>
      <c r="AB39" s="672"/>
    </row>
    <row r="40" spans="2:28" ht="18.75" customHeight="1">
      <c r="B40" s="670"/>
      <c r="C40" s="669"/>
      <c r="D40" s="671"/>
      <c r="E40" s="671"/>
      <c r="F40" s="671"/>
      <c r="G40" s="671"/>
      <c r="H40" s="671"/>
      <c r="I40" s="671"/>
      <c r="J40" s="671"/>
      <c r="K40" s="671"/>
      <c r="L40" s="671"/>
      <c r="M40" s="671"/>
      <c r="N40" s="671"/>
      <c r="O40" s="671"/>
      <c r="P40" s="671"/>
      <c r="Q40" s="671"/>
      <c r="R40" s="671"/>
      <c r="S40" s="671"/>
      <c r="T40" s="671"/>
      <c r="U40" s="671"/>
      <c r="V40" s="671"/>
      <c r="W40" s="671"/>
      <c r="X40" s="671"/>
      <c r="Y40" s="671"/>
      <c r="Z40" s="671"/>
      <c r="AA40" s="671"/>
      <c r="AB40" s="672"/>
    </row>
    <row r="41" spans="2:28" ht="18.75" customHeight="1">
      <c r="B41" s="673"/>
      <c r="C41" s="674"/>
      <c r="D41" s="675"/>
      <c r="E41" s="675"/>
      <c r="F41" s="675"/>
      <c r="G41" s="675"/>
      <c r="H41" s="675"/>
      <c r="I41" s="675"/>
      <c r="J41" s="675"/>
      <c r="K41" s="675"/>
      <c r="L41" s="675"/>
      <c r="M41" s="675"/>
      <c r="N41" s="675"/>
      <c r="O41" s="675"/>
      <c r="P41" s="675"/>
      <c r="Q41" s="675"/>
      <c r="R41" s="675"/>
      <c r="S41" s="675"/>
      <c r="T41" s="675"/>
      <c r="U41" s="675"/>
      <c r="V41" s="675"/>
      <c r="W41" s="675"/>
      <c r="X41" s="675"/>
      <c r="Y41" s="675"/>
      <c r="Z41" s="675"/>
      <c r="AA41" s="675"/>
      <c r="AB41" s="676"/>
    </row>
    <row r="42" spans="2:28" ht="15.75" customHeight="1">
      <c r="B42" s="677"/>
    </row>
  </sheetData>
  <mergeCells count="8">
    <mergeCell ref="M22:O22"/>
    <mergeCell ref="Z22:AB22"/>
    <mergeCell ref="B3:AB3"/>
    <mergeCell ref="B10:AB10"/>
    <mergeCell ref="B12:AB12"/>
    <mergeCell ref="B13:AB13"/>
    <mergeCell ref="J21:M21"/>
    <mergeCell ref="U21:Z21"/>
  </mergeCells>
  <phoneticPr fontId="13"/>
  <pageMargins left="0.75" right="0.75" top="0.68" bottom="0.63" header="0.51200000000000001" footer="0.51200000000000001"/>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1"/>
  <sheetViews>
    <sheetView view="pageBreakPreview" zoomScale="85" zoomScaleNormal="100" zoomScaleSheetLayoutView="85" workbookViewId="0"/>
  </sheetViews>
  <sheetFormatPr defaultColWidth="9" defaultRowHeight="13.2"/>
  <cols>
    <col min="1" max="47" width="2.109375" style="563" customWidth="1"/>
    <col min="48" max="224" width="3.6640625" style="563" customWidth="1"/>
    <col min="225" max="256" width="9" style="563"/>
    <col min="257" max="303" width="2.109375" style="563" customWidth="1"/>
    <col min="304" max="480" width="3.6640625" style="563" customWidth="1"/>
    <col min="481" max="512" width="9" style="563"/>
    <col min="513" max="559" width="2.109375" style="563" customWidth="1"/>
    <col min="560" max="736" width="3.6640625" style="563" customWidth="1"/>
    <col min="737" max="768" width="9" style="563"/>
    <col min="769" max="815" width="2.109375" style="563" customWidth="1"/>
    <col min="816" max="992" width="3.6640625" style="563" customWidth="1"/>
    <col min="993" max="1024" width="9" style="563"/>
    <col min="1025" max="1071" width="2.109375" style="563" customWidth="1"/>
    <col min="1072" max="1248" width="3.6640625" style="563" customWidth="1"/>
    <col min="1249" max="1280" width="9" style="563"/>
    <col min="1281" max="1327" width="2.109375" style="563" customWidth="1"/>
    <col min="1328" max="1504" width="3.6640625" style="563" customWidth="1"/>
    <col min="1505" max="1536" width="9" style="563"/>
    <col min="1537" max="1583" width="2.109375" style="563" customWidth="1"/>
    <col min="1584" max="1760" width="3.6640625" style="563" customWidth="1"/>
    <col min="1761" max="1792" width="9" style="563"/>
    <col min="1793" max="1839" width="2.109375" style="563" customWidth="1"/>
    <col min="1840" max="2016" width="3.6640625" style="563" customWidth="1"/>
    <col min="2017" max="2048" width="9" style="563"/>
    <col min="2049" max="2095" width="2.109375" style="563" customWidth="1"/>
    <col min="2096" max="2272" width="3.6640625" style="563" customWidth="1"/>
    <col min="2273" max="2304" width="9" style="563"/>
    <col min="2305" max="2351" width="2.109375" style="563" customWidth="1"/>
    <col min="2352" max="2528" width="3.6640625" style="563" customWidth="1"/>
    <col min="2529" max="2560" width="9" style="563"/>
    <col min="2561" max="2607" width="2.109375" style="563" customWidth="1"/>
    <col min="2608" max="2784" width="3.6640625" style="563" customWidth="1"/>
    <col min="2785" max="2816" width="9" style="563"/>
    <col min="2817" max="2863" width="2.109375" style="563" customWidth="1"/>
    <col min="2864" max="3040" width="3.6640625" style="563" customWidth="1"/>
    <col min="3041" max="3072" width="9" style="563"/>
    <col min="3073" max="3119" width="2.109375" style="563" customWidth="1"/>
    <col min="3120" max="3296" width="3.6640625" style="563" customWidth="1"/>
    <col min="3297" max="3328" width="9" style="563"/>
    <col min="3329" max="3375" width="2.109375" style="563" customWidth="1"/>
    <col min="3376" max="3552" width="3.6640625" style="563" customWidth="1"/>
    <col min="3553" max="3584" width="9" style="563"/>
    <col min="3585" max="3631" width="2.109375" style="563" customWidth="1"/>
    <col min="3632" max="3808" width="3.6640625" style="563" customWidth="1"/>
    <col min="3809" max="3840" width="9" style="563"/>
    <col min="3841" max="3887" width="2.109375" style="563" customWidth="1"/>
    <col min="3888" max="4064" width="3.6640625" style="563" customWidth="1"/>
    <col min="4065" max="4096" width="9" style="563"/>
    <col min="4097" max="4143" width="2.109375" style="563" customWidth="1"/>
    <col min="4144" max="4320" width="3.6640625" style="563" customWidth="1"/>
    <col min="4321" max="4352" width="9" style="563"/>
    <col min="4353" max="4399" width="2.109375" style="563" customWidth="1"/>
    <col min="4400" max="4576" width="3.6640625" style="563" customWidth="1"/>
    <col min="4577" max="4608" width="9" style="563"/>
    <col min="4609" max="4655" width="2.109375" style="563" customWidth="1"/>
    <col min="4656" max="4832" width="3.6640625" style="563" customWidth="1"/>
    <col min="4833" max="4864" width="9" style="563"/>
    <col min="4865" max="4911" width="2.109375" style="563" customWidth="1"/>
    <col min="4912" max="5088" width="3.6640625" style="563" customWidth="1"/>
    <col min="5089" max="5120" width="9" style="563"/>
    <col min="5121" max="5167" width="2.109375" style="563" customWidth="1"/>
    <col min="5168" max="5344" width="3.6640625" style="563" customWidth="1"/>
    <col min="5345" max="5376" width="9" style="563"/>
    <col min="5377" max="5423" width="2.109375" style="563" customWidth="1"/>
    <col min="5424" max="5600" width="3.6640625" style="563" customWidth="1"/>
    <col min="5601" max="5632" width="9" style="563"/>
    <col min="5633" max="5679" width="2.109375" style="563" customWidth="1"/>
    <col min="5680" max="5856" width="3.6640625" style="563" customWidth="1"/>
    <col min="5857" max="5888" width="9" style="563"/>
    <col min="5889" max="5935" width="2.109375" style="563" customWidth="1"/>
    <col min="5936" max="6112" width="3.6640625" style="563" customWidth="1"/>
    <col min="6113" max="6144" width="9" style="563"/>
    <col min="6145" max="6191" width="2.109375" style="563" customWidth="1"/>
    <col min="6192" max="6368" width="3.6640625" style="563" customWidth="1"/>
    <col min="6369" max="6400" width="9" style="563"/>
    <col min="6401" max="6447" width="2.109375" style="563" customWidth="1"/>
    <col min="6448" max="6624" width="3.6640625" style="563" customWidth="1"/>
    <col min="6625" max="6656" width="9" style="563"/>
    <col min="6657" max="6703" width="2.109375" style="563" customWidth="1"/>
    <col min="6704" max="6880" width="3.6640625" style="563" customWidth="1"/>
    <col min="6881" max="6912" width="9" style="563"/>
    <col min="6913" max="6959" width="2.109375" style="563" customWidth="1"/>
    <col min="6960" max="7136" width="3.6640625" style="563" customWidth="1"/>
    <col min="7137" max="7168" width="9" style="563"/>
    <col min="7169" max="7215" width="2.109375" style="563" customWidth="1"/>
    <col min="7216" max="7392" width="3.6640625" style="563" customWidth="1"/>
    <col min="7393" max="7424" width="9" style="563"/>
    <col min="7425" max="7471" width="2.109375" style="563" customWidth="1"/>
    <col min="7472" max="7648" width="3.6640625" style="563" customWidth="1"/>
    <col min="7649" max="7680" width="9" style="563"/>
    <col min="7681" max="7727" width="2.109375" style="563" customWidth="1"/>
    <col min="7728" max="7904" width="3.6640625" style="563" customWidth="1"/>
    <col min="7905" max="7936" width="9" style="563"/>
    <col min="7937" max="7983" width="2.109375" style="563" customWidth="1"/>
    <col min="7984" max="8160" width="3.6640625" style="563" customWidth="1"/>
    <col min="8161" max="8192" width="9" style="563"/>
    <col min="8193" max="8239" width="2.109375" style="563" customWidth="1"/>
    <col min="8240" max="8416" width="3.6640625" style="563" customWidth="1"/>
    <col min="8417" max="8448" width="9" style="563"/>
    <col min="8449" max="8495" width="2.109375" style="563" customWidth="1"/>
    <col min="8496" max="8672" width="3.6640625" style="563" customWidth="1"/>
    <col min="8673" max="8704" width="9" style="563"/>
    <col min="8705" max="8751" width="2.109375" style="563" customWidth="1"/>
    <col min="8752" max="8928" width="3.6640625" style="563" customWidth="1"/>
    <col min="8929" max="8960" width="9" style="563"/>
    <col min="8961" max="9007" width="2.109375" style="563" customWidth="1"/>
    <col min="9008" max="9184" width="3.6640625" style="563" customWidth="1"/>
    <col min="9185" max="9216" width="9" style="563"/>
    <col min="9217" max="9263" width="2.109375" style="563" customWidth="1"/>
    <col min="9264" max="9440" width="3.6640625" style="563" customWidth="1"/>
    <col min="9441" max="9472" width="9" style="563"/>
    <col min="9473" max="9519" width="2.109375" style="563" customWidth="1"/>
    <col min="9520" max="9696" width="3.6640625" style="563" customWidth="1"/>
    <col min="9697" max="9728" width="9" style="563"/>
    <col min="9729" max="9775" width="2.109375" style="563" customWidth="1"/>
    <col min="9776" max="9952" width="3.6640625" style="563" customWidth="1"/>
    <col min="9953" max="9984" width="9" style="563"/>
    <col min="9985" max="10031" width="2.109375" style="563" customWidth="1"/>
    <col min="10032" max="10208" width="3.6640625" style="563" customWidth="1"/>
    <col min="10209" max="10240" width="9" style="563"/>
    <col min="10241" max="10287" width="2.109375" style="563" customWidth="1"/>
    <col min="10288" max="10464" width="3.6640625" style="563" customWidth="1"/>
    <col min="10465" max="10496" width="9" style="563"/>
    <col min="10497" max="10543" width="2.109375" style="563" customWidth="1"/>
    <col min="10544" max="10720" width="3.6640625" style="563" customWidth="1"/>
    <col min="10721" max="10752" width="9" style="563"/>
    <col min="10753" max="10799" width="2.109375" style="563" customWidth="1"/>
    <col min="10800" max="10976" width="3.6640625" style="563" customWidth="1"/>
    <col min="10977" max="11008" width="9" style="563"/>
    <col min="11009" max="11055" width="2.109375" style="563" customWidth="1"/>
    <col min="11056" max="11232" width="3.6640625" style="563" customWidth="1"/>
    <col min="11233" max="11264" width="9" style="563"/>
    <col min="11265" max="11311" width="2.109375" style="563" customWidth="1"/>
    <col min="11312" max="11488" width="3.6640625" style="563" customWidth="1"/>
    <col min="11489" max="11520" width="9" style="563"/>
    <col min="11521" max="11567" width="2.109375" style="563" customWidth="1"/>
    <col min="11568" max="11744" width="3.6640625" style="563" customWidth="1"/>
    <col min="11745" max="11776" width="9" style="563"/>
    <col min="11777" max="11823" width="2.109375" style="563" customWidth="1"/>
    <col min="11824" max="12000" width="3.6640625" style="563" customWidth="1"/>
    <col min="12001" max="12032" width="9" style="563"/>
    <col min="12033" max="12079" width="2.109375" style="563" customWidth="1"/>
    <col min="12080" max="12256" width="3.6640625" style="563" customWidth="1"/>
    <col min="12257" max="12288" width="9" style="563"/>
    <col min="12289" max="12335" width="2.109375" style="563" customWidth="1"/>
    <col min="12336" max="12512" width="3.6640625" style="563" customWidth="1"/>
    <col min="12513" max="12544" width="9" style="563"/>
    <col min="12545" max="12591" width="2.109375" style="563" customWidth="1"/>
    <col min="12592" max="12768" width="3.6640625" style="563" customWidth="1"/>
    <col min="12769" max="12800" width="9" style="563"/>
    <col min="12801" max="12847" width="2.109375" style="563" customWidth="1"/>
    <col min="12848" max="13024" width="3.6640625" style="563" customWidth="1"/>
    <col min="13025" max="13056" width="9" style="563"/>
    <col min="13057" max="13103" width="2.109375" style="563" customWidth="1"/>
    <col min="13104" max="13280" width="3.6640625" style="563" customWidth="1"/>
    <col min="13281" max="13312" width="9" style="563"/>
    <col min="13313" max="13359" width="2.109375" style="563" customWidth="1"/>
    <col min="13360" max="13536" width="3.6640625" style="563" customWidth="1"/>
    <col min="13537" max="13568" width="9" style="563"/>
    <col min="13569" max="13615" width="2.109375" style="563" customWidth="1"/>
    <col min="13616" max="13792" width="3.6640625" style="563" customWidth="1"/>
    <col min="13793" max="13824" width="9" style="563"/>
    <col min="13825" max="13871" width="2.109375" style="563" customWidth="1"/>
    <col min="13872" max="14048" width="3.6640625" style="563" customWidth="1"/>
    <col min="14049" max="14080" width="9" style="563"/>
    <col min="14081" max="14127" width="2.109375" style="563" customWidth="1"/>
    <col min="14128" max="14304" width="3.6640625" style="563" customWidth="1"/>
    <col min="14305" max="14336" width="9" style="563"/>
    <col min="14337" max="14383" width="2.109375" style="563" customWidth="1"/>
    <col min="14384" max="14560" width="3.6640625" style="563" customWidth="1"/>
    <col min="14561" max="14592" width="9" style="563"/>
    <col min="14593" max="14639" width="2.109375" style="563" customWidth="1"/>
    <col min="14640" max="14816" width="3.6640625" style="563" customWidth="1"/>
    <col min="14817" max="14848" width="9" style="563"/>
    <col min="14849" max="14895" width="2.109375" style="563" customWidth="1"/>
    <col min="14896" max="15072" width="3.6640625" style="563" customWidth="1"/>
    <col min="15073" max="15104" width="9" style="563"/>
    <col min="15105" max="15151" width="2.109375" style="563" customWidth="1"/>
    <col min="15152" max="15328" width="3.6640625" style="563" customWidth="1"/>
    <col min="15329" max="15360" width="9" style="563"/>
    <col min="15361" max="15407" width="2.109375" style="563" customWidth="1"/>
    <col min="15408" max="15584" width="3.6640625" style="563" customWidth="1"/>
    <col min="15585" max="15616" width="9" style="563"/>
    <col min="15617" max="15663" width="2.109375" style="563" customWidth="1"/>
    <col min="15664" max="15840" width="3.6640625" style="563" customWidth="1"/>
    <col min="15841" max="15872" width="9" style="563"/>
    <col min="15873" max="15919" width="2.109375" style="563" customWidth="1"/>
    <col min="15920" max="16096" width="3.6640625" style="563" customWidth="1"/>
    <col min="16097" max="16128" width="9" style="563"/>
    <col min="16129" max="16175" width="2.109375" style="563" customWidth="1"/>
    <col min="16176" max="16352" width="3.6640625" style="563" customWidth="1"/>
    <col min="16353" max="16384" width="9" style="563"/>
  </cols>
  <sheetData>
    <row r="1" spans="1:99">
      <c r="A1" s="564" t="str">
        <f>'提出書類一覧 (ファイル分類）'!H82</f>
        <v>様式－27</v>
      </c>
      <c r="AI1" s="2278" t="s">
        <v>618</v>
      </c>
      <c r="AJ1" s="2279"/>
      <c r="AK1" s="2279"/>
      <c r="AL1" s="2279"/>
      <c r="AM1" s="2279"/>
      <c r="AN1" s="2279"/>
      <c r="AO1" s="2279"/>
      <c r="AP1" s="2280"/>
    </row>
    <row r="2" spans="1:99" ht="15" customHeight="1">
      <c r="A2" s="564"/>
      <c r="B2" s="564"/>
      <c r="AI2" s="2281"/>
      <c r="AJ2" s="2282"/>
      <c r="AK2" s="2282"/>
      <c r="AL2" s="2282"/>
      <c r="AM2" s="2282"/>
      <c r="AN2" s="2282"/>
      <c r="AO2" s="2282"/>
      <c r="AP2" s="2283"/>
    </row>
    <row r="3" spans="1:99" ht="30" customHeight="1" thickBot="1">
      <c r="A3" s="2284" t="s">
        <v>74</v>
      </c>
      <c r="B3" s="2284"/>
      <c r="C3" s="2284"/>
      <c r="D3" s="2284"/>
      <c r="E3" s="2284"/>
      <c r="F3" s="2284"/>
      <c r="G3" s="2284"/>
      <c r="H3" s="2284"/>
      <c r="I3" s="2284"/>
      <c r="J3" s="2284"/>
      <c r="K3" s="2284"/>
      <c r="L3" s="2284"/>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284"/>
      <c r="AO3" s="2284"/>
      <c r="AP3" s="2284"/>
      <c r="AQ3" s="2284"/>
      <c r="AR3" s="2284"/>
      <c r="AS3" s="565"/>
      <c r="AT3" s="565"/>
      <c r="AU3" s="565"/>
      <c r="AV3" s="565"/>
      <c r="CU3" s="563" t="s">
        <v>619</v>
      </c>
    </row>
    <row r="4" spans="1:99" ht="21" customHeight="1">
      <c r="A4" s="2285" t="s">
        <v>39</v>
      </c>
      <c r="B4" s="2286"/>
      <c r="C4" s="2287"/>
      <c r="D4" s="2287"/>
      <c r="E4" s="2287"/>
      <c r="F4" s="2287"/>
      <c r="G4" s="2287"/>
      <c r="H4" s="2288" t="str">
        <f>入力シート!C6</f>
        <v>□□□課</v>
      </c>
      <c r="I4" s="2288"/>
      <c r="J4" s="2288"/>
      <c r="K4" s="2288"/>
      <c r="L4" s="2288"/>
      <c r="M4" s="2288"/>
      <c r="N4" s="2288"/>
      <c r="O4" s="2288"/>
      <c r="P4" s="2288"/>
      <c r="Q4" s="2288"/>
      <c r="R4" s="2288"/>
      <c r="S4" s="2288"/>
      <c r="T4" s="2288"/>
      <c r="U4" s="2287" t="s">
        <v>615</v>
      </c>
      <c r="V4" s="2287"/>
      <c r="W4" s="2287"/>
      <c r="X4" s="2287"/>
      <c r="Y4" s="2287"/>
      <c r="Z4" s="2287"/>
      <c r="AA4" s="2287"/>
      <c r="AB4" s="2289" t="str">
        <f>入力シート!C26</f>
        <v>(株）久留米〇〇</v>
      </c>
      <c r="AC4" s="2289"/>
      <c r="AD4" s="2289"/>
      <c r="AE4" s="2289"/>
      <c r="AF4" s="2289"/>
      <c r="AG4" s="2289"/>
      <c r="AH4" s="2289"/>
      <c r="AI4" s="2289"/>
      <c r="AJ4" s="2289"/>
      <c r="AK4" s="2289"/>
      <c r="AL4" s="2289"/>
      <c r="AM4" s="2289"/>
      <c r="AN4" s="2289"/>
      <c r="AO4" s="2289"/>
      <c r="AP4" s="2289"/>
      <c r="AQ4" s="2290"/>
      <c r="AR4" s="2291"/>
      <c r="AS4" s="566"/>
      <c r="AT4" s="567"/>
      <c r="AU4" s="567"/>
      <c r="CU4" s="568" t="s">
        <v>620</v>
      </c>
    </row>
    <row r="5" spans="1:99" ht="21" customHeight="1">
      <c r="A5" s="2295" t="s">
        <v>621</v>
      </c>
      <c r="B5" s="2296"/>
      <c r="C5" s="2297"/>
      <c r="D5" s="2297"/>
      <c r="E5" s="2297"/>
      <c r="F5" s="2297"/>
      <c r="G5" s="2297"/>
      <c r="H5" s="2298" t="s">
        <v>622</v>
      </c>
      <c r="I5" s="2298"/>
      <c r="J5" s="2299" t="s">
        <v>623</v>
      </c>
      <c r="K5" s="2299"/>
      <c r="L5" s="2299"/>
      <c r="M5" s="2298" t="s">
        <v>240</v>
      </c>
      <c r="N5" s="2298"/>
      <c r="O5" s="2299" t="s">
        <v>624</v>
      </c>
      <c r="P5" s="2299"/>
      <c r="Q5" s="2299"/>
      <c r="R5" s="2299"/>
      <c r="S5" s="2299"/>
      <c r="T5" s="2300"/>
      <c r="U5" s="2301" t="s">
        <v>75</v>
      </c>
      <c r="V5" s="2302"/>
      <c r="W5" s="2302"/>
      <c r="X5" s="2302"/>
      <c r="Y5" s="2302"/>
      <c r="Z5" s="2302"/>
      <c r="AA5" s="2303"/>
      <c r="AB5" s="2292"/>
      <c r="AC5" s="2293"/>
      <c r="AD5" s="2293"/>
      <c r="AE5" s="2293"/>
      <c r="AF5" s="2293"/>
      <c r="AG5" s="2293"/>
      <c r="AH5" s="2293"/>
      <c r="AI5" s="2293"/>
      <c r="AJ5" s="2293"/>
      <c r="AK5" s="2293"/>
      <c r="AL5" s="2293"/>
      <c r="AM5" s="2293"/>
      <c r="AN5" s="2293"/>
      <c r="AO5" s="2293"/>
      <c r="AP5" s="2293"/>
      <c r="AQ5" s="2293"/>
      <c r="AR5" s="2294"/>
      <c r="AS5" s="566"/>
      <c r="CU5" s="568" t="s">
        <v>625</v>
      </c>
    </row>
    <row r="6" spans="1:99" ht="21" customHeight="1">
      <c r="A6" s="2295" t="s">
        <v>76</v>
      </c>
      <c r="B6" s="2296"/>
      <c r="C6" s="2297"/>
      <c r="D6" s="2297"/>
      <c r="E6" s="2297"/>
      <c r="F6" s="2297"/>
      <c r="G6" s="2297"/>
      <c r="H6" s="2270" t="s">
        <v>620</v>
      </c>
      <c r="I6" s="2270"/>
      <c r="J6" s="2271" t="s">
        <v>626</v>
      </c>
      <c r="K6" s="2271"/>
      <c r="O6" s="2270" t="s">
        <v>620</v>
      </c>
      <c r="P6" s="2270"/>
      <c r="Q6" s="2271" t="s">
        <v>627</v>
      </c>
      <c r="R6" s="2271"/>
      <c r="S6" s="2271"/>
      <c r="U6" s="2270" t="s">
        <v>620</v>
      </c>
      <c r="V6" s="2270"/>
      <c r="W6" s="2271" t="s">
        <v>628</v>
      </c>
      <c r="X6" s="2271"/>
      <c r="Y6" s="2271"/>
      <c r="AA6" s="2270" t="s">
        <v>620</v>
      </c>
      <c r="AB6" s="2270"/>
      <c r="AC6" s="2271" t="s">
        <v>629</v>
      </c>
      <c r="AD6" s="2271"/>
      <c r="AE6" s="2271"/>
      <c r="AF6" s="569"/>
      <c r="AG6" s="2270" t="s">
        <v>620</v>
      </c>
      <c r="AH6" s="2270"/>
      <c r="AI6" s="2271" t="s">
        <v>630</v>
      </c>
      <c r="AJ6" s="2271"/>
      <c r="AK6" s="2271"/>
      <c r="AL6" s="569"/>
      <c r="AM6" s="569"/>
      <c r="AN6" s="569"/>
      <c r="AO6" s="569"/>
      <c r="AP6" s="569"/>
      <c r="AQ6" s="569"/>
      <c r="AR6" s="570"/>
      <c r="AS6" s="571"/>
      <c r="CU6" s="572"/>
    </row>
    <row r="7" spans="1:99" ht="21" customHeight="1">
      <c r="A7" s="2295"/>
      <c r="B7" s="2296"/>
      <c r="C7" s="2297"/>
      <c r="D7" s="2297"/>
      <c r="E7" s="2297"/>
      <c r="F7" s="2297"/>
      <c r="G7" s="2297"/>
      <c r="H7" s="2272" t="s">
        <v>620</v>
      </c>
      <c r="I7" s="2272"/>
      <c r="J7" s="2211" t="s">
        <v>282</v>
      </c>
      <c r="K7" s="2211"/>
      <c r="L7" s="2211"/>
      <c r="M7" s="2211"/>
      <c r="N7" s="573" t="s">
        <v>174</v>
      </c>
      <c r="O7" s="573"/>
      <c r="P7" s="573"/>
      <c r="Q7" s="573"/>
      <c r="R7" s="573"/>
      <c r="S7" s="573"/>
      <c r="T7" s="573"/>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4" t="s">
        <v>175</v>
      </c>
      <c r="AS7" s="575"/>
    </row>
    <row r="8" spans="1:99" ht="21" customHeight="1" thickBot="1">
      <c r="A8" s="2273" t="s">
        <v>631</v>
      </c>
      <c r="B8" s="2274"/>
      <c r="C8" s="2275"/>
      <c r="D8" s="2275"/>
      <c r="E8" s="2275"/>
      <c r="F8" s="2275"/>
      <c r="G8" s="2275"/>
      <c r="H8" s="2276" t="str">
        <f>入力シート!C10</f>
        <v>△△△町▲▲▲工事</v>
      </c>
      <c r="I8" s="2276"/>
      <c r="J8" s="2276"/>
      <c r="K8" s="2276"/>
      <c r="L8" s="2276"/>
      <c r="M8" s="2276"/>
      <c r="N8" s="2276"/>
      <c r="O8" s="2276"/>
      <c r="P8" s="2276"/>
      <c r="Q8" s="2276"/>
      <c r="R8" s="2276"/>
      <c r="S8" s="2276"/>
      <c r="T8" s="2276"/>
      <c r="U8" s="2276"/>
      <c r="V8" s="2276"/>
      <c r="W8" s="2276"/>
      <c r="X8" s="2276"/>
      <c r="Y8" s="2276"/>
      <c r="Z8" s="2276"/>
      <c r="AA8" s="2276"/>
      <c r="AB8" s="2276"/>
      <c r="AC8" s="2276"/>
      <c r="AD8" s="2276"/>
      <c r="AE8" s="2276"/>
      <c r="AF8" s="2276"/>
      <c r="AG8" s="2276"/>
      <c r="AH8" s="2276"/>
      <c r="AI8" s="2276"/>
      <c r="AJ8" s="2276"/>
      <c r="AK8" s="2276"/>
      <c r="AL8" s="2276"/>
      <c r="AM8" s="2276"/>
      <c r="AN8" s="2276"/>
      <c r="AO8" s="2276"/>
      <c r="AP8" s="2276"/>
      <c r="AQ8" s="2276"/>
      <c r="AR8" s="2277"/>
      <c r="AS8" s="576"/>
    </row>
    <row r="9" spans="1:99" ht="21.75" customHeight="1">
      <c r="A9" s="2264" t="s">
        <v>632</v>
      </c>
      <c r="B9" s="2265"/>
      <c r="C9" s="2265"/>
      <c r="D9" s="2265"/>
      <c r="E9" s="2265"/>
      <c r="F9" s="2265"/>
      <c r="G9" s="2266"/>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8"/>
      <c r="AS9" s="567"/>
    </row>
    <row r="10" spans="1:99" ht="9.75" customHeight="1">
      <c r="A10" s="579"/>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80"/>
      <c r="AS10" s="567"/>
    </row>
    <row r="11" spans="1:99" ht="15" customHeight="1">
      <c r="A11" s="581"/>
      <c r="B11" s="2267"/>
      <c r="C11" s="2267"/>
      <c r="D11" s="2267"/>
      <c r="E11" s="2267"/>
      <c r="F11" s="2267"/>
      <c r="G11" s="2267"/>
      <c r="H11" s="2267"/>
      <c r="I11" s="2267"/>
      <c r="J11" s="2267"/>
      <c r="K11" s="2267"/>
      <c r="L11" s="2267"/>
      <c r="M11" s="2267"/>
      <c r="N11" s="2267"/>
      <c r="O11" s="2267"/>
      <c r="P11" s="2267"/>
      <c r="Q11" s="2267"/>
      <c r="R11" s="2267"/>
      <c r="S11" s="2267"/>
      <c r="T11" s="2267"/>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580"/>
      <c r="AS11" s="567"/>
    </row>
    <row r="12" spans="1:99" ht="15" customHeight="1">
      <c r="A12" s="581"/>
      <c r="B12" s="2267"/>
      <c r="C12" s="2267"/>
      <c r="D12" s="2267"/>
      <c r="E12" s="2267"/>
      <c r="F12" s="2267"/>
      <c r="G12" s="2267"/>
      <c r="H12" s="2267"/>
      <c r="I12" s="2267"/>
      <c r="J12" s="2267"/>
      <c r="K12" s="2267"/>
      <c r="L12" s="2267"/>
      <c r="M12" s="2267"/>
      <c r="N12" s="2267"/>
      <c r="O12" s="2267"/>
      <c r="P12" s="2267"/>
      <c r="Q12" s="2267"/>
      <c r="R12" s="2267"/>
      <c r="S12" s="2267"/>
      <c r="T12" s="2267"/>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580"/>
      <c r="AS12" s="567"/>
    </row>
    <row r="13" spans="1:99" ht="15" customHeight="1">
      <c r="A13" s="581"/>
      <c r="B13" s="2267"/>
      <c r="C13" s="2267"/>
      <c r="D13" s="2267"/>
      <c r="E13" s="2267"/>
      <c r="F13" s="2267"/>
      <c r="G13" s="2267"/>
      <c r="H13" s="2267"/>
      <c r="I13" s="2267"/>
      <c r="J13" s="2267"/>
      <c r="K13" s="2267"/>
      <c r="L13" s="2267"/>
      <c r="M13" s="2267"/>
      <c r="N13" s="2267"/>
      <c r="O13" s="2267"/>
      <c r="P13" s="2267"/>
      <c r="Q13" s="2267"/>
      <c r="R13" s="2267"/>
      <c r="S13" s="2267"/>
      <c r="T13" s="2267"/>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580"/>
      <c r="AS13" s="567"/>
    </row>
    <row r="14" spans="1:99" ht="15" customHeight="1">
      <c r="A14" s="581"/>
      <c r="B14" s="2267"/>
      <c r="C14" s="2267"/>
      <c r="D14" s="2267"/>
      <c r="E14" s="2267"/>
      <c r="F14" s="2267"/>
      <c r="G14" s="2267"/>
      <c r="H14" s="2267"/>
      <c r="I14" s="2267"/>
      <c r="J14" s="2267"/>
      <c r="K14" s="2267"/>
      <c r="L14" s="2267"/>
      <c r="M14" s="2267"/>
      <c r="N14" s="2267"/>
      <c r="O14" s="2267"/>
      <c r="P14" s="2267"/>
      <c r="Q14" s="2267"/>
      <c r="R14" s="2267"/>
      <c r="S14" s="2267"/>
      <c r="T14" s="2267"/>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580"/>
      <c r="AS14" s="567"/>
    </row>
    <row r="15" spans="1:99" ht="15" customHeight="1">
      <c r="A15" s="581"/>
      <c r="B15" s="2267"/>
      <c r="C15" s="2267"/>
      <c r="D15" s="2267"/>
      <c r="E15" s="2267"/>
      <c r="F15" s="2267"/>
      <c r="G15" s="2267"/>
      <c r="H15" s="2267"/>
      <c r="I15" s="2267"/>
      <c r="J15" s="2267"/>
      <c r="K15" s="2267"/>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580"/>
      <c r="AS15" s="567"/>
    </row>
    <row r="16" spans="1:99" ht="15" customHeight="1">
      <c r="A16" s="581"/>
      <c r="B16" s="2267"/>
      <c r="C16" s="2267"/>
      <c r="D16" s="2267"/>
      <c r="E16" s="2267"/>
      <c r="F16" s="2267"/>
      <c r="G16" s="2267"/>
      <c r="H16" s="2267"/>
      <c r="I16" s="2267"/>
      <c r="J16" s="2267"/>
      <c r="K16" s="2267"/>
      <c r="L16" s="2267"/>
      <c r="M16" s="2267"/>
      <c r="N16" s="2267"/>
      <c r="O16" s="2267"/>
      <c r="P16" s="2267"/>
      <c r="Q16" s="2267"/>
      <c r="R16" s="2267"/>
      <c r="S16" s="2267"/>
      <c r="T16" s="2267"/>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580"/>
      <c r="AS16" s="567"/>
    </row>
    <row r="17" spans="1:45" ht="15" customHeight="1">
      <c r="A17" s="581"/>
      <c r="B17" s="2267"/>
      <c r="C17" s="2267"/>
      <c r="D17" s="2267"/>
      <c r="E17" s="2267"/>
      <c r="F17" s="2267"/>
      <c r="G17" s="2267"/>
      <c r="H17" s="2267"/>
      <c r="I17" s="2267"/>
      <c r="J17" s="2267"/>
      <c r="K17" s="2267"/>
      <c r="L17" s="22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580"/>
      <c r="AS17" s="567"/>
    </row>
    <row r="18" spans="1:45" ht="15" customHeight="1">
      <c r="A18" s="581"/>
      <c r="B18" s="2267"/>
      <c r="C18" s="2267"/>
      <c r="D18" s="2267"/>
      <c r="E18" s="2267"/>
      <c r="F18" s="2267"/>
      <c r="G18" s="2267"/>
      <c r="H18" s="2267"/>
      <c r="I18" s="2267"/>
      <c r="J18" s="2267"/>
      <c r="K18" s="2267"/>
      <c r="L18" s="2267"/>
      <c r="M18" s="2267"/>
      <c r="N18" s="2267"/>
      <c r="O18" s="2267"/>
      <c r="P18" s="2267"/>
      <c r="Q18" s="2267"/>
      <c r="R18" s="2267"/>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580"/>
      <c r="AS18" s="567"/>
    </row>
    <row r="19" spans="1:45" ht="15" customHeight="1">
      <c r="A19" s="581"/>
      <c r="B19" s="2267"/>
      <c r="C19" s="2267"/>
      <c r="D19" s="2267"/>
      <c r="E19" s="2267"/>
      <c r="F19" s="2267"/>
      <c r="G19" s="2267"/>
      <c r="H19" s="2267"/>
      <c r="I19" s="2267"/>
      <c r="J19" s="2267"/>
      <c r="K19" s="2267"/>
      <c r="L19" s="2267"/>
      <c r="M19" s="2267"/>
      <c r="N19" s="2267"/>
      <c r="O19" s="2267"/>
      <c r="P19" s="2267"/>
      <c r="Q19" s="2267"/>
      <c r="R19" s="2267"/>
      <c r="S19" s="2267"/>
      <c r="T19" s="2267"/>
      <c r="U19" s="2267"/>
      <c r="V19" s="2267"/>
      <c r="W19" s="2267"/>
      <c r="X19" s="2267"/>
      <c r="Y19" s="2267"/>
      <c r="Z19" s="2267"/>
      <c r="AA19" s="2267"/>
      <c r="AB19" s="2267"/>
      <c r="AC19" s="2267"/>
      <c r="AD19" s="2267"/>
      <c r="AE19" s="2267"/>
      <c r="AF19" s="2267"/>
      <c r="AG19" s="2267"/>
      <c r="AH19" s="2267"/>
      <c r="AI19" s="2267"/>
      <c r="AJ19" s="2267"/>
      <c r="AK19" s="2267"/>
      <c r="AL19" s="2267"/>
      <c r="AM19" s="2267"/>
      <c r="AN19" s="2267"/>
      <c r="AO19" s="2267"/>
      <c r="AP19" s="2267"/>
      <c r="AQ19" s="2267"/>
      <c r="AR19" s="580"/>
      <c r="AS19" s="567"/>
    </row>
    <row r="20" spans="1:45" ht="26.1" customHeight="1" thickBot="1">
      <c r="A20" s="582"/>
      <c r="B20" s="583"/>
      <c r="C20" s="2268" t="s">
        <v>129</v>
      </c>
      <c r="D20" s="2268"/>
      <c r="E20" s="2268"/>
      <c r="F20" s="2268"/>
      <c r="G20" s="2268"/>
      <c r="H20" s="584"/>
      <c r="I20" s="2268" t="s">
        <v>342</v>
      </c>
      <c r="J20" s="2268"/>
      <c r="K20" s="585"/>
      <c r="L20" s="2269"/>
      <c r="M20" s="2269"/>
      <c r="N20" s="2269"/>
      <c r="O20" s="2269"/>
      <c r="P20" s="2269"/>
      <c r="Q20" s="2269"/>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586"/>
      <c r="AS20" s="567"/>
    </row>
    <row r="21" spans="1:45" ht="15" customHeight="1">
      <c r="A21" s="2255" t="s">
        <v>633</v>
      </c>
      <c r="B21" s="2256"/>
      <c r="C21" s="2259" t="s">
        <v>634</v>
      </c>
      <c r="D21" s="2256"/>
      <c r="E21" s="2206" t="s">
        <v>77</v>
      </c>
      <c r="F21" s="2206"/>
      <c r="G21" s="2206"/>
      <c r="H21" s="2206"/>
      <c r="I21" s="2206"/>
      <c r="J21" s="2206"/>
      <c r="K21" s="587" t="s">
        <v>622</v>
      </c>
      <c r="L21" s="588"/>
      <c r="M21" s="563" t="s">
        <v>635</v>
      </c>
      <c r="Q21" s="587" t="s">
        <v>620</v>
      </c>
      <c r="R21" s="587"/>
      <c r="S21" s="588" t="s">
        <v>636</v>
      </c>
      <c r="T21" s="588"/>
      <c r="V21" s="588"/>
      <c r="W21" s="587" t="s">
        <v>620</v>
      </c>
      <c r="X21" s="587"/>
      <c r="Y21" s="588" t="s">
        <v>627</v>
      </c>
      <c r="Z21" s="588"/>
      <c r="AA21" s="588"/>
      <c r="AB21" s="588"/>
      <c r="AC21" s="587" t="s">
        <v>620</v>
      </c>
      <c r="AD21" s="587"/>
      <c r="AE21" s="588" t="s">
        <v>637</v>
      </c>
      <c r="AF21" s="588"/>
      <c r="AG21" s="588"/>
      <c r="AH21" s="588"/>
      <c r="AI21" s="588" t="s">
        <v>176</v>
      </c>
      <c r="AJ21" s="589"/>
      <c r="AK21" s="575"/>
      <c r="AL21" s="575"/>
      <c r="AM21" s="575"/>
      <c r="AN21" s="575"/>
      <c r="AO21" s="575"/>
      <c r="AP21" s="575"/>
      <c r="AQ21" s="575"/>
      <c r="AR21" s="580"/>
      <c r="AS21" s="567"/>
    </row>
    <row r="22" spans="1:45" ht="15" customHeight="1">
      <c r="A22" s="2257"/>
      <c r="B22" s="2236"/>
      <c r="C22" s="2235"/>
      <c r="D22" s="2236"/>
      <c r="E22" s="2206"/>
      <c r="F22" s="2206"/>
      <c r="G22" s="2206"/>
      <c r="H22" s="2206"/>
      <c r="I22" s="2206"/>
      <c r="J22" s="2206"/>
      <c r="K22" s="590"/>
      <c r="L22" s="575"/>
      <c r="M22" s="590"/>
      <c r="N22" s="590"/>
      <c r="O22" s="575"/>
      <c r="P22" s="575"/>
      <c r="Q22" s="575"/>
      <c r="R22" s="590"/>
      <c r="S22" s="590"/>
      <c r="T22" s="575"/>
      <c r="U22" s="575"/>
      <c r="V22" s="575"/>
      <c r="W22" s="590"/>
      <c r="X22" s="590"/>
      <c r="Y22" s="575"/>
      <c r="Z22" s="575"/>
      <c r="AA22" s="575"/>
      <c r="AB22" s="575"/>
      <c r="AC22" s="575"/>
      <c r="AD22" s="575"/>
      <c r="AE22" s="575"/>
      <c r="AF22" s="575"/>
      <c r="AG22" s="575"/>
      <c r="AH22" s="575"/>
      <c r="AI22" s="575"/>
      <c r="AJ22" s="589"/>
      <c r="AK22" s="575"/>
      <c r="AL22" s="575"/>
      <c r="AM22" s="575"/>
      <c r="AN22" s="575"/>
      <c r="AO22" s="575"/>
      <c r="AP22" s="575"/>
      <c r="AQ22" s="575"/>
      <c r="AR22" s="580"/>
      <c r="AS22" s="567"/>
    </row>
    <row r="23" spans="1:45" ht="15" customHeight="1">
      <c r="A23" s="2257"/>
      <c r="B23" s="2236"/>
      <c r="C23" s="2235"/>
      <c r="D23" s="2236"/>
      <c r="E23" s="567"/>
      <c r="F23" s="567"/>
      <c r="G23" s="567"/>
      <c r="H23" s="567"/>
      <c r="I23" s="567"/>
      <c r="J23" s="567"/>
      <c r="K23" s="2262" t="s">
        <v>620</v>
      </c>
      <c r="L23" s="2262"/>
      <c r="M23" s="2206" t="s">
        <v>282</v>
      </c>
      <c r="N23" s="2206"/>
      <c r="O23" s="2206"/>
      <c r="P23" s="591"/>
      <c r="Q23" s="591"/>
      <c r="R23" s="591"/>
      <c r="S23" s="591"/>
      <c r="T23" s="591"/>
      <c r="U23" s="591"/>
      <c r="V23" s="591"/>
      <c r="W23" s="591"/>
      <c r="X23" s="591"/>
      <c r="Y23" s="591"/>
      <c r="Z23" s="591"/>
      <c r="AA23" s="591"/>
      <c r="AB23" s="591"/>
      <c r="AC23" s="591"/>
      <c r="AD23" s="591"/>
      <c r="AE23" s="591"/>
      <c r="AF23" s="591"/>
      <c r="AG23" s="591"/>
      <c r="AH23" s="591"/>
      <c r="AI23" s="591"/>
      <c r="AJ23" s="591"/>
      <c r="AK23" s="591"/>
      <c r="AL23" s="591"/>
      <c r="AM23" s="591"/>
      <c r="AN23" s="591"/>
      <c r="AO23" s="591"/>
      <c r="AP23" s="591"/>
      <c r="AQ23" s="592"/>
      <c r="AR23" s="580"/>
      <c r="AS23" s="567"/>
    </row>
    <row r="24" spans="1:45" ht="15" customHeight="1">
      <c r="A24" s="2257"/>
      <c r="B24" s="2236"/>
      <c r="C24" s="2235"/>
      <c r="D24" s="2236"/>
      <c r="E24" s="567"/>
      <c r="F24" s="567"/>
      <c r="G24" s="567"/>
      <c r="H24" s="567"/>
      <c r="I24" s="567"/>
      <c r="J24" s="567"/>
      <c r="K24" s="2262"/>
      <c r="L24" s="2262"/>
      <c r="M24" s="2206"/>
      <c r="N24" s="2206"/>
      <c r="O24" s="2206"/>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2"/>
      <c r="AR24" s="580"/>
      <c r="AS24" s="567"/>
    </row>
    <row r="25" spans="1:45" ht="15" customHeight="1">
      <c r="A25" s="2257"/>
      <c r="B25" s="2236"/>
      <c r="C25" s="2235"/>
      <c r="D25" s="2236"/>
      <c r="E25" s="567"/>
      <c r="F25" s="567"/>
      <c r="G25" s="567"/>
      <c r="H25" s="567"/>
      <c r="I25" s="567"/>
      <c r="J25" s="567"/>
      <c r="K25" s="567"/>
      <c r="L25" s="593"/>
      <c r="M25" s="593"/>
      <c r="N25" s="593"/>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80"/>
      <c r="AS25" s="567"/>
    </row>
    <row r="26" spans="1:45" ht="15" customHeight="1">
      <c r="A26" s="2257"/>
      <c r="B26" s="2236"/>
      <c r="C26" s="2235"/>
      <c r="D26" s="2236"/>
      <c r="E26" s="2249" t="s">
        <v>622</v>
      </c>
      <c r="F26" s="2250"/>
      <c r="G26" s="567" t="s">
        <v>638</v>
      </c>
      <c r="H26" s="567"/>
      <c r="I26" s="567"/>
      <c r="J26" s="567"/>
      <c r="K26" s="567"/>
      <c r="L26" s="567"/>
      <c r="M26" s="2206" t="s">
        <v>639</v>
      </c>
      <c r="N26" s="2206"/>
      <c r="O26" s="2206"/>
      <c r="P26" s="2206"/>
      <c r="Q26" s="2206"/>
      <c r="R26" s="575"/>
      <c r="S26" s="589" t="s">
        <v>612</v>
      </c>
      <c r="T26" s="589"/>
      <c r="U26" s="2206"/>
      <c r="V26" s="2206"/>
      <c r="W26" s="589" t="s">
        <v>7</v>
      </c>
      <c r="X26" s="2206"/>
      <c r="Y26" s="2206"/>
      <c r="Z26" s="589" t="s">
        <v>613</v>
      </c>
      <c r="AA26" s="2206"/>
      <c r="AB26" s="2206"/>
      <c r="AC26" s="589" t="s">
        <v>614</v>
      </c>
      <c r="AM26" s="567"/>
      <c r="AN26" s="591"/>
      <c r="AO26" s="591"/>
      <c r="AP26" s="591"/>
      <c r="AQ26" s="591"/>
      <c r="AR26" s="580"/>
      <c r="AS26" s="567"/>
    </row>
    <row r="27" spans="1:45" ht="15" customHeight="1">
      <c r="A27" s="2257"/>
      <c r="B27" s="2236"/>
      <c r="C27" s="2235"/>
      <c r="D27" s="2236"/>
      <c r="E27" s="567"/>
      <c r="F27" s="567"/>
      <c r="G27" s="2248"/>
      <c r="H27" s="2248"/>
      <c r="I27" s="2248"/>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580"/>
      <c r="AS27" s="567"/>
    </row>
    <row r="28" spans="1:45" ht="15" customHeight="1">
      <c r="A28" s="2257"/>
      <c r="B28" s="2236"/>
      <c r="C28" s="2235"/>
      <c r="D28" s="2236"/>
      <c r="E28" s="567"/>
      <c r="F28" s="567"/>
      <c r="G28" s="2248"/>
      <c r="H28" s="2248"/>
      <c r="I28" s="2248"/>
      <c r="J28" s="2248"/>
      <c r="K28" s="2248"/>
      <c r="L28" s="2248"/>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580"/>
      <c r="AS28" s="567"/>
    </row>
    <row r="29" spans="1:45" ht="15" customHeight="1">
      <c r="A29" s="2257"/>
      <c r="B29" s="2236"/>
      <c r="C29" s="2235"/>
      <c r="D29" s="2236"/>
      <c r="E29" s="567"/>
      <c r="F29" s="567"/>
      <c r="G29" s="2248"/>
      <c r="H29" s="2248"/>
      <c r="I29" s="2248"/>
      <c r="J29" s="2248"/>
      <c r="K29" s="2248"/>
      <c r="L29" s="2248"/>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580"/>
      <c r="AS29" s="567"/>
    </row>
    <row r="30" spans="1:45" ht="15" customHeight="1">
      <c r="A30" s="2257"/>
      <c r="B30" s="2236"/>
      <c r="C30" s="2235"/>
      <c r="D30" s="2236"/>
      <c r="E30" s="567"/>
      <c r="F30" s="567"/>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c r="AN30" s="2248"/>
      <c r="AO30" s="2248"/>
      <c r="AP30" s="2248"/>
      <c r="AQ30" s="2248"/>
      <c r="AR30" s="580"/>
      <c r="AS30" s="567"/>
    </row>
    <row r="31" spans="1:45" ht="15" customHeight="1">
      <c r="A31" s="2257"/>
      <c r="B31" s="2236"/>
      <c r="C31" s="2235"/>
      <c r="D31" s="2236"/>
      <c r="E31" s="567"/>
      <c r="F31" s="567"/>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580"/>
      <c r="AS31" s="567"/>
    </row>
    <row r="32" spans="1:45" ht="15" customHeight="1">
      <c r="A32" s="2257"/>
      <c r="B32" s="2236"/>
      <c r="C32" s="2235"/>
      <c r="D32" s="2236"/>
      <c r="E32" s="567"/>
      <c r="F32" s="567"/>
      <c r="G32" s="2248"/>
      <c r="H32" s="2248"/>
      <c r="I32" s="2248"/>
      <c r="J32" s="2248"/>
      <c r="K32" s="2248"/>
      <c r="L32" s="2248"/>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580"/>
      <c r="AS32" s="567"/>
    </row>
    <row r="33" spans="1:45" ht="15" customHeight="1">
      <c r="A33" s="2257"/>
      <c r="B33" s="2236"/>
      <c r="C33" s="2235"/>
      <c r="D33" s="2236"/>
      <c r="E33" s="567"/>
      <c r="F33" s="567"/>
      <c r="G33" s="2248"/>
      <c r="H33" s="2248"/>
      <c r="I33" s="2248"/>
      <c r="J33" s="2248"/>
      <c r="K33" s="2248"/>
      <c r="L33" s="2248"/>
      <c r="M33" s="2248"/>
      <c r="N33" s="2248"/>
      <c r="O33" s="2248"/>
      <c r="P33" s="2248"/>
      <c r="Q33" s="2248"/>
      <c r="R33" s="2248"/>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580"/>
      <c r="AS33" s="567"/>
    </row>
    <row r="34" spans="1:45" ht="15" customHeight="1">
      <c r="A34" s="2257"/>
      <c r="B34" s="2236"/>
      <c r="C34" s="2235"/>
      <c r="D34" s="2236"/>
      <c r="E34" s="567"/>
      <c r="F34" s="567"/>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3"/>
      <c r="AI34" s="593"/>
      <c r="AJ34" s="593"/>
      <c r="AK34" s="593"/>
      <c r="AL34" s="593"/>
      <c r="AM34" s="593"/>
      <c r="AN34" s="593"/>
      <c r="AO34" s="593"/>
      <c r="AP34" s="593"/>
      <c r="AQ34" s="593"/>
      <c r="AR34" s="580"/>
      <c r="AS34" s="567"/>
    </row>
    <row r="35" spans="1:45" ht="15" customHeight="1">
      <c r="A35" s="2257"/>
      <c r="B35" s="2236"/>
      <c r="C35" s="2235"/>
      <c r="D35" s="2236"/>
      <c r="E35" s="2249" t="s">
        <v>622</v>
      </c>
      <c r="F35" s="2250"/>
      <c r="G35" s="593" t="s">
        <v>640</v>
      </c>
      <c r="H35" s="593"/>
      <c r="I35" s="593"/>
      <c r="J35" s="593"/>
      <c r="K35" s="593"/>
      <c r="L35" s="593"/>
      <c r="M35" s="593"/>
      <c r="N35" s="593"/>
      <c r="O35" s="593"/>
      <c r="P35" s="593"/>
      <c r="Q35" s="593"/>
      <c r="R35" s="593"/>
      <c r="S35" s="593"/>
      <c r="T35" s="593"/>
      <c r="U35" s="593"/>
      <c r="V35" s="593"/>
      <c r="W35" s="567"/>
      <c r="X35" s="567"/>
      <c r="Y35" s="567"/>
      <c r="Z35" s="567"/>
      <c r="AA35" s="567"/>
      <c r="AB35" s="567"/>
      <c r="AC35" s="567"/>
      <c r="AD35" s="567"/>
      <c r="AE35" s="567"/>
      <c r="AF35" s="567"/>
      <c r="AG35" s="567"/>
      <c r="AH35" s="593"/>
      <c r="AI35" s="593"/>
      <c r="AJ35" s="593"/>
      <c r="AK35" s="593"/>
      <c r="AL35" s="593"/>
      <c r="AM35" s="593"/>
      <c r="AN35" s="593"/>
      <c r="AO35" s="593"/>
      <c r="AP35" s="593"/>
      <c r="AQ35" s="593"/>
      <c r="AR35" s="580"/>
      <c r="AS35" s="567"/>
    </row>
    <row r="36" spans="1:45" ht="15" customHeight="1">
      <c r="A36" s="2257"/>
      <c r="B36" s="2236"/>
      <c r="C36" s="2235"/>
      <c r="D36" s="2236"/>
      <c r="E36" s="567"/>
      <c r="F36" s="567"/>
      <c r="G36" s="2251" t="s">
        <v>641</v>
      </c>
      <c r="H36" s="2251"/>
      <c r="I36" s="2251"/>
      <c r="J36" s="2251"/>
      <c r="K36" s="2251"/>
      <c r="L36" s="2251"/>
      <c r="M36" s="2251"/>
      <c r="N36" s="2251" t="s">
        <v>642</v>
      </c>
      <c r="O36" s="2251"/>
      <c r="P36" s="2251"/>
      <c r="Q36" s="2251"/>
      <c r="R36" s="2251"/>
      <c r="S36" s="2251"/>
      <c r="T36" s="2251"/>
      <c r="U36" s="2251"/>
      <c r="V36" s="2251"/>
      <c r="W36" s="2252" t="s">
        <v>643</v>
      </c>
      <c r="X36" s="2253"/>
      <c r="Y36" s="2253"/>
      <c r="Z36" s="2253"/>
      <c r="AA36" s="2253"/>
      <c r="AB36" s="2253"/>
      <c r="AC36" s="2253"/>
      <c r="AD36" s="2253"/>
      <c r="AE36" s="2253"/>
      <c r="AF36" s="2254"/>
      <c r="AG36" s="2194" t="s">
        <v>27</v>
      </c>
      <c r="AH36" s="2195"/>
      <c r="AI36" s="2204"/>
      <c r="AJ36" s="2194" t="s">
        <v>644</v>
      </c>
      <c r="AK36" s="2195"/>
      <c r="AL36" s="2195"/>
      <c r="AM36" s="2195"/>
      <c r="AN36" s="2195"/>
      <c r="AO36" s="2195"/>
      <c r="AP36" s="2204"/>
      <c r="AQ36" s="567"/>
      <c r="AR36" s="580"/>
    </row>
    <row r="37" spans="1:45" ht="15" customHeight="1">
      <c r="A37" s="2257"/>
      <c r="B37" s="2236"/>
      <c r="C37" s="2235"/>
      <c r="D37" s="2236"/>
      <c r="E37" s="567"/>
      <c r="F37" s="567"/>
      <c r="G37" s="2251"/>
      <c r="H37" s="2251"/>
      <c r="I37" s="2251"/>
      <c r="J37" s="2251"/>
      <c r="K37" s="2251"/>
      <c r="L37" s="2251"/>
      <c r="M37" s="2251"/>
      <c r="N37" s="2251"/>
      <c r="O37" s="2251"/>
      <c r="P37" s="2251"/>
      <c r="Q37" s="2251"/>
      <c r="R37" s="2251"/>
      <c r="S37" s="2251"/>
      <c r="T37" s="2251"/>
      <c r="U37" s="2251"/>
      <c r="V37" s="2251"/>
      <c r="W37" s="2263" t="s">
        <v>645</v>
      </c>
      <c r="X37" s="2263"/>
      <c r="Y37" s="2263"/>
      <c r="Z37" s="2263"/>
      <c r="AA37" s="2263"/>
      <c r="AB37" s="2263" t="s">
        <v>646</v>
      </c>
      <c r="AC37" s="2263"/>
      <c r="AD37" s="2263"/>
      <c r="AE37" s="2263"/>
      <c r="AF37" s="2263"/>
      <c r="AG37" s="2208"/>
      <c r="AH37" s="2209"/>
      <c r="AI37" s="2210"/>
      <c r="AJ37" s="2208"/>
      <c r="AK37" s="2209"/>
      <c r="AL37" s="2209"/>
      <c r="AM37" s="2209"/>
      <c r="AN37" s="2209"/>
      <c r="AO37" s="2209"/>
      <c r="AP37" s="2210"/>
      <c r="AQ37" s="567"/>
      <c r="AR37" s="580"/>
    </row>
    <row r="38" spans="1:45" ht="15" customHeight="1">
      <c r="A38" s="2257"/>
      <c r="B38" s="2236"/>
      <c r="C38" s="2235"/>
      <c r="D38" s="2236"/>
      <c r="E38" s="567"/>
      <c r="F38" s="567"/>
      <c r="G38" s="2239"/>
      <c r="H38" s="2239"/>
      <c r="I38" s="2239"/>
      <c r="J38" s="2239"/>
      <c r="K38" s="2239"/>
      <c r="L38" s="2239"/>
      <c r="M38" s="2239"/>
      <c r="N38" s="2239"/>
      <c r="O38" s="2239"/>
      <c r="P38" s="2239"/>
      <c r="Q38" s="2239"/>
      <c r="R38" s="2239"/>
      <c r="S38" s="2239"/>
      <c r="T38" s="2239"/>
      <c r="U38" s="2239"/>
      <c r="V38" s="2239"/>
      <c r="W38" s="2240"/>
      <c r="X38" s="2240"/>
      <c r="Y38" s="2240"/>
      <c r="Z38" s="2240"/>
      <c r="AA38" s="2240"/>
      <c r="AB38" s="2240"/>
      <c r="AC38" s="2240"/>
      <c r="AD38" s="2240"/>
      <c r="AE38" s="2240"/>
      <c r="AF38" s="2240"/>
      <c r="AG38" s="2241"/>
      <c r="AH38" s="2242"/>
      <c r="AI38" s="2243"/>
      <c r="AJ38" s="2244"/>
      <c r="AK38" s="2245"/>
      <c r="AL38" s="2245"/>
      <c r="AM38" s="2245"/>
      <c r="AN38" s="2245"/>
      <c r="AO38" s="2245"/>
      <c r="AP38" s="2246"/>
      <c r="AQ38" s="567"/>
      <c r="AR38" s="580"/>
    </row>
    <row r="39" spans="1:45" ht="15" customHeight="1">
      <c r="A39" s="2257"/>
      <c r="B39" s="2236"/>
      <c r="C39" s="2235"/>
      <c r="D39" s="2236"/>
      <c r="E39" s="567"/>
      <c r="F39" s="567"/>
      <c r="G39" s="2239"/>
      <c r="H39" s="2239"/>
      <c r="I39" s="2239"/>
      <c r="J39" s="2239"/>
      <c r="K39" s="2239"/>
      <c r="L39" s="2239"/>
      <c r="M39" s="2239"/>
      <c r="N39" s="2239"/>
      <c r="O39" s="2239"/>
      <c r="P39" s="2239"/>
      <c r="Q39" s="2239"/>
      <c r="R39" s="2239"/>
      <c r="S39" s="2239"/>
      <c r="T39" s="2239"/>
      <c r="U39" s="2239"/>
      <c r="V39" s="2239"/>
      <c r="W39" s="2240"/>
      <c r="X39" s="2240"/>
      <c r="Y39" s="2240"/>
      <c r="Z39" s="2240"/>
      <c r="AA39" s="2240"/>
      <c r="AB39" s="2240"/>
      <c r="AC39" s="2240"/>
      <c r="AD39" s="2240"/>
      <c r="AE39" s="2240"/>
      <c r="AF39" s="2240"/>
      <c r="AG39" s="2241"/>
      <c r="AH39" s="2242"/>
      <c r="AI39" s="2243"/>
      <c r="AJ39" s="2244"/>
      <c r="AK39" s="2245"/>
      <c r="AL39" s="2245"/>
      <c r="AM39" s="2245"/>
      <c r="AN39" s="2245"/>
      <c r="AO39" s="2245"/>
      <c r="AP39" s="2246"/>
      <c r="AQ39" s="567"/>
      <c r="AR39" s="580"/>
    </row>
    <row r="40" spans="1:45" ht="15" customHeight="1">
      <c r="A40" s="2257"/>
      <c r="B40" s="2236"/>
      <c r="C40" s="2235"/>
      <c r="D40" s="2236"/>
      <c r="E40" s="567"/>
      <c r="F40" s="567"/>
      <c r="G40" s="2239"/>
      <c r="H40" s="2239"/>
      <c r="I40" s="2239"/>
      <c r="J40" s="2239"/>
      <c r="K40" s="2239"/>
      <c r="L40" s="2239"/>
      <c r="M40" s="2239"/>
      <c r="N40" s="2239"/>
      <c r="O40" s="2239"/>
      <c r="P40" s="2239"/>
      <c r="Q40" s="2239"/>
      <c r="R40" s="2239"/>
      <c r="S40" s="2239"/>
      <c r="T40" s="2239"/>
      <c r="U40" s="2239"/>
      <c r="V40" s="2239"/>
      <c r="W40" s="2240"/>
      <c r="X40" s="2240"/>
      <c r="Y40" s="2240"/>
      <c r="Z40" s="2240"/>
      <c r="AA40" s="2240"/>
      <c r="AB40" s="2240"/>
      <c r="AC40" s="2240"/>
      <c r="AD40" s="2240"/>
      <c r="AE40" s="2240"/>
      <c r="AF40" s="2240"/>
      <c r="AG40" s="2241"/>
      <c r="AH40" s="2242"/>
      <c r="AI40" s="2243"/>
      <c r="AJ40" s="2244"/>
      <c r="AK40" s="2245"/>
      <c r="AL40" s="2245"/>
      <c r="AM40" s="2245"/>
      <c r="AN40" s="2245"/>
      <c r="AO40" s="2245"/>
      <c r="AP40" s="2246"/>
      <c r="AQ40" s="567"/>
      <c r="AR40" s="580"/>
    </row>
    <row r="41" spans="1:45" ht="15" customHeight="1">
      <c r="A41" s="2257"/>
      <c r="B41" s="2236"/>
      <c r="C41" s="2235"/>
      <c r="D41" s="2236"/>
      <c r="E41" s="567"/>
      <c r="F41" s="567"/>
      <c r="G41" s="2239"/>
      <c r="H41" s="2239"/>
      <c r="I41" s="2239"/>
      <c r="J41" s="2239"/>
      <c r="K41" s="2239"/>
      <c r="L41" s="2239"/>
      <c r="M41" s="2239"/>
      <c r="N41" s="2239"/>
      <c r="O41" s="2239"/>
      <c r="P41" s="2239"/>
      <c r="Q41" s="2239"/>
      <c r="R41" s="2239"/>
      <c r="S41" s="2239"/>
      <c r="T41" s="2239"/>
      <c r="U41" s="2239"/>
      <c r="V41" s="2239"/>
      <c r="W41" s="2240"/>
      <c r="X41" s="2240"/>
      <c r="Y41" s="2240"/>
      <c r="Z41" s="2240"/>
      <c r="AA41" s="2240"/>
      <c r="AB41" s="2240"/>
      <c r="AC41" s="2240"/>
      <c r="AD41" s="2240"/>
      <c r="AE41" s="2240"/>
      <c r="AF41" s="2240"/>
      <c r="AG41" s="2241"/>
      <c r="AH41" s="2242"/>
      <c r="AI41" s="2243"/>
      <c r="AJ41" s="2244"/>
      <c r="AK41" s="2245"/>
      <c r="AL41" s="2245"/>
      <c r="AM41" s="2245"/>
      <c r="AN41" s="2245"/>
      <c r="AO41" s="2245"/>
      <c r="AP41" s="2246"/>
      <c r="AQ41" s="567"/>
      <c r="AR41" s="580"/>
    </row>
    <row r="42" spans="1:45" ht="15" customHeight="1">
      <c r="A42" s="2257"/>
      <c r="B42" s="2236"/>
      <c r="C42" s="2235"/>
      <c r="D42" s="2236"/>
      <c r="E42" s="567"/>
      <c r="F42" s="567"/>
      <c r="G42" s="2239"/>
      <c r="H42" s="2239"/>
      <c r="I42" s="2239"/>
      <c r="J42" s="2239"/>
      <c r="K42" s="2239"/>
      <c r="L42" s="2239"/>
      <c r="M42" s="2239"/>
      <c r="N42" s="2239"/>
      <c r="O42" s="2239"/>
      <c r="P42" s="2239"/>
      <c r="Q42" s="2239"/>
      <c r="R42" s="2239"/>
      <c r="S42" s="2239"/>
      <c r="T42" s="2239"/>
      <c r="U42" s="2239"/>
      <c r="V42" s="2239"/>
      <c r="W42" s="2240"/>
      <c r="X42" s="2240"/>
      <c r="Y42" s="2240"/>
      <c r="Z42" s="2240"/>
      <c r="AA42" s="2240"/>
      <c r="AB42" s="2240"/>
      <c r="AC42" s="2240"/>
      <c r="AD42" s="2240"/>
      <c r="AE42" s="2240"/>
      <c r="AF42" s="2240"/>
      <c r="AG42" s="2241"/>
      <c r="AH42" s="2242"/>
      <c r="AI42" s="2243"/>
      <c r="AJ42" s="2244"/>
      <c r="AK42" s="2245"/>
      <c r="AL42" s="2245"/>
      <c r="AM42" s="2245"/>
      <c r="AN42" s="2245"/>
      <c r="AO42" s="2245"/>
      <c r="AP42" s="2246"/>
      <c r="AQ42" s="567"/>
      <c r="AR42" s="580"/>
    </row>
    <row r="43" spans="1:45" ht="15" customHeight="1">
      <c r="A43" s="2257"/>
      <c r="B43" s="2236"/>
      <c r="C43" s="2235"/>
      <c r="D43" s="2236"/>
      <c r="E43" s="567"/>
      <c r="F43" s="567"/>
      <c r="G43" s="567"/>
      <c r="H43" s="567"/>
      <c r="I43" s="567"/>
      <c r="J43" s="567"/>
      <c r="K43" s="567"/>
      <c r="L43" s="567"/>
      <c r="M43" s="567"/>
      <c r="N43" s="575"/>
      <c r="O43" s="575"/>
      <c r="P43" s="575"/>
      <c r="Q43" s="591"/>
      <c r="R43" s="591"/>
      <c r="S43" s="591"/>
      <c r="T43" s="591"/>
      <c r="U43" s="591"/>
      <c r="V43" s="591"/>
      <c r="W43" s="591"/>
      <c r="X43" s="591"/>
      <c r="Y43" s="591"/>
      <c r="Z43" s="591"/>
      <c r="AA43" s="591"/>
      <c r="AB43" s="591"/>
      <c r="AC43" s="591"/>
      <c r="AD43" s="591"/>
      <c r="AE43" s="591"/>
      <c r="AF43" s="591"/>
      <c r="AG43" s="591"/>
      <c r="AH43" s="591"/>
      <c r="AI43" s="591" t="s">
        <v>647</v>
      </c>
      <c r="AJ43" s="2247">
        <f>SUM(AJ38:AP42)</f>
        <v>0</v>
      </c>
      <c r="AK43" s="2247"/>
      <c r="AL43" s="2247"/>
      <c r="AM43" s="2247"/>
      <c r="AN43" s="2247"/>
      <c r="AO43" s="2247"/>
      <c r="AP43" s="2247"/>
      <c r="AQ43" s="575" t="s">
        <v>552</v>
      </c>
      <c r="AR43" s="580"/>
      <c r="AS43" s="567"/>
    </row>
    <row r="44" spans="1:45" ht="15" customHeight="1">
      <c r="A44" s="2257"/>
      <c r="B44" s="2236"/>
      <c r="C44" s="2235"/>
      <c r="D44" s="2236"/>
      <c r="E44" s="567"/>
      <c r="F44" s="567"/>
      <c r="G44" s="567"/>
      <c r="H44" s="567"/>
      <c r="I44" s="567"/>
      <c r="J44" s="567"/>
      <c r="K44" s="567"/>
      <c r="L44" s="567"/>
      <c r="M44" s="567"/>
      <c r="N44" s="575"/>
      <c r="O44" s="575"/>
      <c r="P44" s="575"/>
      <c r="Q44" s="591"/>
      <c r="R44" s="591"/>
      <c r="S44" s="591"/>
      <c r="T44" s="591"/>
      <c r="U44" s="591"/>
      <c r="V44" s="591"/>
      <c r="W44" s="591"/>
      <c r="X44" s="591"/>
      <c r="Y44" s="591"/>
      <c r="Z44" s="591"/>
      <c r="AA44" s="591"/>
      <c r="AB44" s="591"/>
      <c r="AC44" s="591"/>
      <c r="AD44" s="591"/>
      <c r="AE44" s="591"/>
      <c r="AF44" s="591"/>
      <c r="AG44" s="591"/>
      <c r="AH44" s="591"/>
      <c r="AI44" s="591"/>
      <c r="AJ44" s="594"/>
      <c r="AK44" s="594"/>
      <c r="AL44" s="594"/>
      <c r="AM44" s="594"/>
      <c r="AN44" s="594"/>
      <c r="AO44" s="594"/>
      <c r="AP44" s="594"/>
      <c r="AQ44" s="575"/>
      <c r="AR44" s="580"/>
      <c r="AS44" s="567"/>
    </row>
    <row r="45" spans="1:45" ht="15" customHeight="1">
      <c r="A45" s="2257"/>
      <c r="B45" s="2236"/>
      <c r="C45" s="2235"/>
      <c r="D45" s="2236"/>
      <c r="E45" s="567"/>
      <c r="F45" s="567"/>
      <c r="G45" s="575" t="s">
        <v>648</v>
      </c>
      <c r="H45" s="575"/>
      <c r="I45" s="575"/>
      <c r="J45" s="575"/>
      <c r="K45" s="575"/>
      <c r="L45" s="575"/>
      <c r="M45" s="575"/>
      <c r="N45" s="575"/>
      <c r="O45" s="575"/>
      <c r="P45" s="575"/>
      <c r="Q45" s="575"/>
      <c r="R45" s="575"/>
      <c r="S45" s="575"/>
      <c r="T45" s="567"/>
      <c r="U45" s="567"/>
      <c r="V45" s="567"/>
      <c r="W45" s="567"/>
      <c r="X45" s="567"/>
      <c r="Y45" s="567"/>
      <c r="Z45" s="567"/>
      <c r="AA45" s="567"/>
      <c r="AB45" s="567"/>
      <c r="AC45" s="575"/>
      <c r="AD45" s="575"/>
      <c r="AE45" s="567"/>
      <c r="AF45" s="2230"/>
      <c r="AG45" s="2230"/>
      <c r="AH45" s="2230"/>
      <c r="AI45" s="2230"/>
      <c r="AJ45" s="2230"/>
      <c r="AK45" s="2230"/>
      <c r="AL45" s="2230"/>
      <c r="AM45" s="2230"/>
      <c r="AN45" s="2230"/>
      <c r="AO45" s="575" t="s">
        <v>552</v>
      </c>
      <c r="AP45" s="575"/>
      <c r="AQ45" s="591"/>
      <c r="AR45" s="580"/>
      <c r="AS45" s="567"/>
    </row>
    <row r="46" spans="1:45" ht="15" customHeight="1">
      <c r="A46" s="2257"/>
      <c r="B46" s="2236"/>
      <c r="C46" s="2235"/>
      <c r="D46" s="2236"/>
      <c r="E46" s="567"/>
      <c r="F46" s="567"/>
      <c r="G46" s="575" t="s">
        <v>649</v>
      </c>
      <c r="H46" s="575"/>
      <c r="I46" s="575"/>
      <c r="J46" s="575"/>
      <c r="K46" s="575"/>
      <c r="L46" s="575"/>
      <c r="M46" s="575"/>
      <c r="N46" s="575"/>
      <c r="O46" s="575"/>
      <c r="P46" s="575"/>
      <c r="Q46" s="575"/>
      <c r="R46" s="575"/>
      <c r="S46" s="575"/>
      <c r="T46" s="567"/>
      <c r="U46" s="567"/>
      <c r="V46" s="567"/>
      <c r="W46" s="567"/>
      <c r="X46" s="567"/>
      <c r="Y46" s="567"/>
      <c r="Z46" s="567"/>
      <c r="AA46" s="567"/>
      <c r="AB46" s="567"/>
      <c r="AC46" s="575"/>
      <c r="AD46" s="575"/>
      <c r="AE46" s="567"/>
      <c r="AF46" s="2231">
        <f>AJ43</f>
        <v>0</v>
      </c>
      <c r="AG46" s="2231"/>
      <c r="AH46" s="2231"/>
      <c r="AI46" s="2231"/>
      <c r="AJ46" s="2231"/>
      <c r="AK46" s="2231"/>
      <c r="AL46" s="2231"/>
      <c r="AM46" s="2231"/>
      <c r="AN46" s="2231"/>
      <c r="AO46" s="575" t="s">
        <v>552</v>
      </c>
      <c r="AP46" s="575"/>
      <c r="AQ46" s="591"/>
      <c r="AR46" s="580"/>
      <c r="AS46" s="567"/>
    </row>
    <row r="47" spans="1:45" ht="15" customHeight="1">
      <c r="A47" s="2257"/>
      <c r="B47" s="2236"/>
      <c r="C47" s="2235"/>
      <c r="D47" s="2236"/>
      <c r="E47" s="567"/>
      <c r="F47" s="567"/>
      <c r="G47" s="575" t="s">
        <v>650</v>
      </c>
      <c r="H47" s="575"/>
      <c r="I47" s="575"/>
      <c r="J47" s="575"/>
      <c r="K47" s="575"/>
      <c r="L47" s="575"/>
      <c r="N47" s="575"/>
      <c r="O47" s="575"/>
      <c r="Q47" s="575" t="s">
        <v>651</v>
      </c>
      <c r="R47" s="575"/>
      <c r="S47" s="575"/>
      <c r="T47" s="567"/>
      <c r="U47" s="567"/>
      <c r="V47" s="567"/>
      <c r="W47" s="567"/>
      <c r="X47" s="567"/>
      <c r="Y47" s="567"/>
      <c r="Z47" s="567"/>
      <c r="AA47" s="567"/>
      <c r="AB47" s="567"/>
      <c r="AC47" s="575"/>
      <c r="AD47" s="575"/>
      <c r="AE47" s="567"/>
      <c r="AF47" s="2231">
        <f>AF45+AF46</f>
        <v>0</v>
      </c>
      <c r="AG47" s="2231"/>
      <c r="AH47" s="2231"/>
      <c r="AI47" s="2231"/>
      <c r="AJ47" s="2231"/>
      <c r="AK47" s="2231"/>
      <c r="AL47" s="2231"/>
      <c r="AM47" s="2231"/>
      <c r="AN47" s="2231"/>
      <c r="AO47" s="575" t="s">
        <v>552</v>
      </c>
      <c r="AP47" s="575"/>
      <c r="AQ47" s="591"/>
      <c r="AR47" s="580"/>
      <c r="AS47" s="567"/>
    </row>
    <row r="48" spans="1:45" ht="15" customHeight="1">
      <c r="A48" s="2257"/>
      <c r="B48" s="2236"/>
      <c r="C48" s="2235"/>
      <c r="D48" s="2236"/>
      <c r="E48" s="567"/>
      <c r="F48" s="567"/>
      <c r="G48" s="575" t="s">
        <v>652</v>
      </c>
      <c r="H48" s="575"/>
      <c r="I48" s="575"/>
      <c r="J48" s="575"/>
      <c r="K48" s="575"/>
      <c r="L48" s="575"/>
      <c r="M48" s="575"/>
      <c r="N48" s="575"/>
      <c r="O48" s="575"/>
      <c r="P48" s="575"/>
      <c r="Q48" s="575"/>
      <c r="R48" s="575"/>
      <c r="S48" s="575"/>
      <c r="T48" s="567"/>
      <c r="U48" s="567"/>
      <c r="V48" s="567"/>
      <c r="W48" s="567"/>
      <c r="X48" s="567"/>
      <c r="Y48" s="567"/>
      <c r="Z48" s="567"/>
      <c r="AA48" s="567"/>
      <c r="AB48" s="567"/>
      <c r="AC48" s="575"/>
      <c r="AD48" s="575"/>
      <c r="AE48" s="567"/>
      <c r="AF48" s="2232" t="e">
        <f>ROUND(AF46/AF45,2)*100</f>
        <v>#DIV/0!</v>
      </c>
      <c r="AG48" s="2232"/>
      <c r="AH48" s="2232"/>
      <c r="AI48" s="2232"/>
      <c r="AJ48" s="2232"/>
      <c r="AK48" s="2232"/>
      <c r="AL48" s="2232"/>
      <c r="AM48" s="2232"/>
      <c r="AN48" s="2232"/>
      <c r="AO48" s="575" t="s">
        <v>653</v>
      </c>
      <c r="AP48" s="575"/>
      <c r="AQ48" s="591"/>
      <c r="AR48" s="580"/>
      <c r="AS48" s="567"/>
    </row>
    <row r="49" spans="1:45" ht="15" customHeight="1">
      <c r="A49" s="2257"/>
      <c r="B49" s="2236"/>
      <c r="C49" s="2260"/>
      <c r="D49" s="2261"/>
      <c r="E49" s="595"/>
      <c r="F49" s="595"/>
      <c r="G49" s="595" t="s">
        <v>654</v>
      </c>
      <c r="H49" s="595"/>
      <c r="I49" s="595"/>
      <c r="J49" s="595"/>
      <c r="K49" s="595"/>
      <c r="L49" s="595"/>
      <c r="M49" s="595"/>
      <c r="N49" s="595"/>
      <c r="O49" s="595"/>
      <c r="P49" s="595"/>
      <c r="Q49" s="595"/>
      <c r="R49" s="595"/>
      <c r="S49" s="595"/>
      <c r="T49" s="595"/>
      <c r="U49" s="573"/>
      <c r="V49" s="573"/>
      <c r="W49" s="573"/>
      <c r="X49" s="573"/>
      <c r="Y49" s="596"/>
      <c r="Z49" s="596"/>
      <c r="AA49" s="596"/>
      <c r="AB49" s="596"/>
      <c r="AC49" s="597"/>
      <c r="AD49" s="597"/>
      <c r="AE49" s="597"/>
      <c r="AF49" s="597"/>
      <c r="AG49" s="597"/>
      <c r="AH49" s="597"/>
      <c r="AI49" s="597"/>
      <c r="AJ49" s="597"/>
      <c r="AK49" s="597"/>
      <c r="AL49" s="597"/>
      <c r="AM49" s="597"/>
      <c r="AN49" s="597"/>
      <c r="AO49" s="597"/>
      <c r="AP49" s="597"/>
      <c r="AQ49" s="597"/>
      <c r="AR49" s="598"/>
      <c r="AS49" s="567"/>
    </row>
    <row r="50" spans="1:45" ht="15" customHeight="1">
      <c r="A50" s="2257"/>
      <c r="B50" s="2236"/>
      <c r="C50" s="2233" t="s">
        <v>130</v>
      </c>
      <c r="D50" s="2234"/>
      <c r="E50" s="569"/>
      <c r="F50" s="569"/>
      <c r="G50" s="569"/>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70"/>
      <c r="AS50" s="575"/>
    </row>
    <row r="51" spans="1:45" ht="15" customHeight="1">
      <c r="A51" s="2257"/>
      <c r="B51" s="2236"/>
      <c r="C51" s="2235"/>
      <c r="D51" s="2236"/>
      <c r="E51" s="2205" t="s">
        <v>655</v>
      </c>
      <c r="F51" s="2206"/>
      <c r="G51" s="2206"/>
      <c r="H51" s="2206"/>
      <c r="I51" s="2206"/>
      <c r="J51" s="2206"/>
      <c r="K51" s="2206"/>
      <c r="L51" s="575" t="s">
        <v>636</v>
      </c>
      <c r="M51" s="575"/>
      <c r="N51" s="575"/>
      <c r="O51" s="575"/>
      <c r="P51" s="575"/>
      <c r="Q51" s="575"/>
      <c r="R51" s="575"/>
      <c r="S51" s="575"/>
      <c r="T51" s="575"/>
      <c r="U51" s="575"/>
      <c r="V51" s="575"/>
      <c r="W51" s="575"/>
      <c r="X51" s="575"/>
      <c r="Y51" s="599" t="s">
        <v>616</v>
      </c>
      <c r="Z51" s="2206"/>
      <c r="AA51" s="2206"/>
      <c r="AB51" s="589" t="s">
        <v>7</v>
      </c>
      <c r="AC51" s="2206"/>
      <c r="AD51" s="2206"/>
      <c r="AE51" s="589" t="s">
        <v>613</v>
      </c>
      <c r="AF51" s="2206"/>
      <c r="AG51" s="2206"/>
      <c r="AH51" s="589" t="s">
        <v>614</v>
      </c>
      <c r="AI51" s="567"/>
      <c r="AJ51" s="589"/>
      <c r="AK51" s="567"/>
      <c r="AL51" s="589"/>
      <c r="AM51" s="567"/>
      <c r="AN51" s="567"/>
      <c r="AO51" s="567"/>
      <c r="AP51" s="567"/>
      <c r="AQ51" s="567"/>
      <c r="AR51" s="600"/>
      <c r="AS51" s="575"/>
    </row>
    <row r="52" spans="1:45" ht="15" customHeight="1">
      <c r="A52" s="2257"/>
      <c r="B52" s="2236"/>
      <c r="C52" s="2235"/>
      <c r="D52" s="2236"/>
      <c r="E52" s="575"/>
      <c r="F52" s="575"/>
      <c r="G52" s="575"/>
      <c r="H52" s="575"/>
      <c r="I52" s="575"/>
      <c r="J52" s="575"/>
      <c r="K52" s="575"/>
      <c r="L52" s="575" t="s">
        <v>656</v>
      </c>
      <c r="M52" s="575"/>
      <c r="N52" s="575"/>
      <c r="O52" s="575"/>
      <c r="P52" s="575"/>
      <c r="Q52" s="575" t="s">
        <v>657</v>
      </c>
      <c r="R52" s="575"/>
      <c r="S52" s="575"/>
      <c r="T52" s="575"/>
      <c r="U52" s="575"/>
      <c r="V52" s="575"/>
      <c r="W52" s="575"/>
      <c r="X52" s="575"/>
      <c r="Y52" s="567"/>
      <c r="Z52" s="567"/>
      <c r="AA52" s="575"/>
      <c r="AB52" s="575"/>
      <c r="AC52" s="575"/>
      <c r="AD52" s="575"/>
      <c r="AE52" s="575"/>
      <c r="AF52" s="575"/>
      <c r="AG52" s="575"/>
      <c r="AH52" s="575"/>
      <c r="AI52" s="575"/>
      <c r="AJ52" s="575"/>
      <c r="AK52" s="575"/>
      <c r="AL52" s="575"/>
      <c r="AM52" s="575"/>
      <c r="AN52" s="575"/>
      <c r="AO52" s="575"/>
      <c r="AP52" s="575"/>
      <c r="AQ52" s="575"/>
      <c r="AR52" s="600"/>
      <c r="AS52" s="575"/>
    </row>
    <row r="53" spans="1:45" ht="15" customHeight="1">
      <c r="A53" s="2257"/>
      <c r="B53" s="2236"/>
      <c r="C53" s="2235"/>
      <c r="D53" s="2236"/>
      <c r="E53" s="575"/>
      <c r="F53" s="575"/>
      <c r="G53" s="575"/>
      <c r="H53" s="575"/>
      <c r="I53" s="575"/>
      <c r="J53" s="567"/>
      <c r="K53" s="567"/>
      <c r="L53" s="575"/>
      <c r="M53" s="575"/>
      <c r="N53" s="575"/>
      <c r="O53" s="575"/>
      <c r="P53" s="575"/>
      <c r="Q53" s="575"/>
      <c r="R53" s="575"/>
      <c r="S53" s="575"/>
      <c r="T53" s="575"/>
      <c r="U53" s="575"/>
      <c r="V53" s="575"/>
      <c r="W53" s="575"/>
      <c r="X53" s="575"/>
      <c r="Y53" s="2209" t="s">
        <v>658</v>
      </c>
      <c r="Z53" s="2209"/>
      <c r="AA53" s="2209"/>
      <c r="AB53" s="2209"/>
      <c r="AC53" s="2209"/>
      <c r="AD53" s="2209"/>
      <c r="AE53" s="573"/>
      <c r="AF53" s="2211"/>
      <c r="AG53" s="2211"/>
      <c r="AH53" s="2211"/>
      <c r="AI53" s="2211"/>
      <c r="AJ53" s="2211"/>
      <c r="AK53" s="2211"/>
      <c r="AL53" s="2211"/>
      <c r="AM53" s="2211"/>
      <c r="AN53" s="2211"/>
      <c r="AO53" s="2211"/>
      <c r="AP53" s="567"/>
      <c r="AQ53" s="567"/>
      <c r="AR53" s="600"/>
      <c r="AS53" s="575"/>
    </row>
    <row r="54" spans="1:45" ht="15" customHeight="1" thickBot="1">
      <c r="A54" s="2258"/>
      <c r="B54" s="2238"/>
      <c r="C54" s="2237"/>
      <c r="D54" s="2238"/>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2"/>
      <c r="AD54" s="602"/>
      <c r="AE54" s="602"/>
      <c r="AF54" s="602"/>
      <c r="AG54" s="602"/>
      <c r="AH54" s="602"/>
      <c r="AI54" s="602"/>
      <c r="AJ54" s="602"/>
      <c r="AK54" s="602"/>
      <c r="AL54" s="602"/>
      <c r="AM54" s="602"/>
      <c r="AN54" s="602"/>
      <c r="AO54" s="602"/>
      <c r="AP54" s="602"/>
      <c r="AQ54" s="602"/>
      <c r="AR54" s="603"/>
      <c r="AS54" s="575"/>
    </row>
    <row r="55" spans="1:45" ht="15" customHeight="1"/>
    <row r="56" spans="1:45" ht="15" customHeight="1">
      <c r="N56" s="2212" t="s">
        <v>659</v>
      </c>
      <c r="O56" s="2213"/>
      <c r="P56" s="2196"/>
      <c r="Q56" s="2196"/>
      <c r="R56" s="2197"/>
      <c r="S56" s="2214" t="s">
        <v>660</v>
      </c>
      <c r="T56" s="2215"/>
      <c r="U56" s="2196"/>
      <c r="V56" s="2196"/>
      <c r="W56" s="2197"/>
      <c r="AA56" s="2216" t="s">
        <v>568</v>
      </c>
      <c r="AB56" s="2217"/>
      <c r="AC56" s="2217"/>
      <c r="AD56" s="2217"/>
      <c r="AE56" s="2218"/>
      <c r="AF56" s="2222" t="s">
        <v>661</v>
      </c>
      <c r="AG56" s="2223"/>
      <c r="AH56" s="2223"/>
      <c r="AI56" s="2223"/>
      <c r="AJ56" s="2224"/>
      <c r="AK56" s="2222" t="s">
        <v>662</v>
      </c>
      <c r="AL56" s="2223"/>
      <c r="AM56" s="2223"/>
      <c r="AN56" s="2223"/>
      <c r="AO56" s="2224"/>
    </row>
    <row r="57" spans="1:45" ht="15" customHeight="1">
      <c r="N57" s="2201"/>
      <c r="O57" s="2202"/>
      <c r="P57" s="2202"/>
      <c r="Q57" s="2202"/>
      <c r="R57" s="2203"/>
      <c r="S57" s="2228" t="s">
        <v>663</v>
      </c>
      <c r="T57" s="2229"/>
      <c r="U57" s="2202"/>
      <c r="V57" s="2202"/>
      <c r="W57" s="2203"/>
      <c r="AA57" s="2219"/>
      <c r="AB57" s="2220"/>
      <c r="AC57" s="2220"/>
      <c r="AD57" s="2220"/>
      <c r="AE57" s="2221"/>
      <c r="AF57" s="2225"/>
      <c r="AG57" s="2226"/>
      <c r="AH57" s="2226"/>
      <c r="AI57" s="2226"/>
      <c r="AJ57" s="2227"/>
      <c r="AK57" s="2225"/>
      <c r="AL57" s="2226"/>
      <c r="AM57" s="2226"/>
      <c r="AN57" s="2226"/>
      <c r="AO57" s="2227"/>
    </row>
    <row r="58" spans="1:45" ht="15" customHeight="1">
      <c r="N58" s="2194"/>
      <c r="O58" s="2195"/>
      <c r="P58" s="2196"/>
      <c r="Q58" s="2196"/>
      <c r="R58" s="2197"/>
      <c r="S58" s="2194"/>
      <c r="T58" s="2195"/>
      <c r="U58" s="2196"/>
      <c r="V58" s="2196"/>
      <c r="W58" s="2197"/>
      <c r="AA58" s="2194"/>
      <c r="AB58" s="2195"/>
      <c r="AC58" s="2195"/>
      <c r="AD58" s="2195"/>
      <c r="AE58" s="2204"/>
      <c r="AF58" s="2194"/>
      <c r="AG58" s="2195"/>
      <c r="AH58" s="2195"/>
      <c r="AI58" s="2195"/>
      <c r="AJ58" s="2204"/>
      <c r="AK58" s="2194"/>
      <c r="AL58" s="2195"/>
      <c r="AM58" s="2195"/>
      <c r="AN58" s="2195"/>
      <c r="AO58" s="2204"/>
    </row>
    <row r="59" spans="1:45" ht="15" customHeight="1">
      <c r="N59" s="2198"/>
      <c r="O59" s="2199"/>
      <c r="P59" s="2199"/>
      <c r="Q59" s="2199"/>
      <c r="R59" s="2200"/>
      <c r="S59" s="2198"/>
      <c r="T59" s="2199"/>
      <c r="U59" s="2199"/>
      <c r="V59" s="2199"/>
      <c r="W59" s="2200"/>
      <c r="AA59" s="2205"/>
      <c r="AB59" s="2206"/>
      <c r="AC59" s="2206"/>
      <c r="AD59" s="2206"/>
      <c r="AE59" s="2207"/>
      <c r="AF59" s="2205"/>
      <c r="AG59" s="2206"/>
      <c r="AH59" s="2206"/>
      <c r="AI59" s="2206"/>
      <c r="AJ59" s="2207"/>
      <c r="AK59" s="2205"/>
      <c r="AL59" s="2206"/>
      <c r="AM59" s="2206"/>
      <c r="AN59" s="2206"/>
      <c r="AO59" s="2207"/>
    </row>
    <row r="60" spans="1:45" ht="4.95" customHeight="1">
      <c r="N60" s="2198"/>
      <c r="O60" s="2199"/>
      <c r="P60" s="2199"/>
      <c r="Q60" s="2199"/>
      <c r="R60" s="2200"/>
      <c r="S60" s="2198"/>
      <c r="T60" s="2199"/>
      <c r="U60" s="2199"/>
      <c r="V60" s="2199"/>
      <c r="W60" s="2200"/>
      <c r="AA60" s="2205"/>
      <c r="AB60" s="2206"/>
      <c r="AC60" s="2206"/>
      <c r="AD60" s="2206"/>
      <c r="AE60" s="2207"/>
      <c r="AF60" s="2205"/>
      <c r="AG60" s="2206"/>
      <c r="AH60" s="2206"/>
      <c r="AI60" s="2206"/>
      <c r="AJ60" s="2207"/>
      <c r="AK60" s="2205"/>
      <c r="AL60" s="2206"/>
      <c r="AM60" s="2206"/>
      <c r="AN60" s="2206"/>
      <c r="AO60" s="2207"/>
    </row>
    <row r="61" spans="1:45" ht="15" customHeight="1">
      <c r="N61" s="2201"/>
      <c r="O61" s="2202"/>
      <c r="P61" s="2202"/>
      <c r="Q61" s="2202"/>
      <c r="R61" s="2203"/>
      <c r="S61" s="2201"/>
      <c r="T61" s="2202"/>
      <c r="U61" s="2202"/>
      <c r="V61" s="2202"/>
      <c r="W61" s="2203"/>
      <c r="AA61" s="2208"/>
      <c r="AB61" s="2209"/>
      <c r="AC61" s="2209"/>
      <c r="AD61" s="2209"/>
      <c r="AE61" s="2210"/>
      <c r="AF61" s="2208"/>
      <c r="AG61" s="2209"/>
      <c r="AH61" s="2209"/>
      <c r="AI61" s="2209"/>
      <c r="AJ61" s="2210"/>
      <c r="AK61" s="2208"/>
      <c r="AL61" s="2209"/>
      <c r="AM61" s="2209"/>
      <c r="AN61" s="2209"/>
      <c r="AO61" s="2210"/>
    </row>
  </sheetData>
  <mergeCells count="106">
    <mergeCell ref="AI1:AP2"/>
    <mergeCell ref="A3:AR3"/>
    <mergeCell ref="A4:G4"/>
    <mergeCell ref="H4:T4"/>
    <mergeCell ref="U4:AA4"/>
    <mergeCell ref="AB4:AR4"/>
    <mergeCell ref="AB5:AR5"/>
    <mergeCell ref="A6:G7"/>
    <mergeCell ref="H6:I6"/>
    <mergeCell ref="J6:K6"/>
    <mergeCell ref="O6:P6"/>
    <mergeCell ref="Q6:S6"/>
    <mergeCell ref="U6:V6"/>
    <mergeCell ref="W6:Y6"/>
    <mergeCell ref="AA6:AB6"/>
    <mergeCell ref="AC6:AE6"/>
    <mergeCell ref="A5:G5"/>
    <mergeCell ref="H5:I5"/>
    <mergeCell ref="J5:L5"/>
    <mergeCell ref="M5:N5"/>
    <mergeCell ref="O5:T5"/>
    <mergeCell ref="U5:AA5"/>
    <mergeCell ref="A9:G9"/>
    <mergeCell ref="B11:AQ19"/>
    <mergeCell ref="C20:G20"/>
    <mergeCell ref="I20:J20"/>
    <mergeCell ref="L20:Q20"/>
    <mergeCell ref="R20:AQ20"/>
    <mergeCell ref="AG6:AH6"/>
    <mergeCell ref="AI6:AK6"/>
    <mergeCell ref="H7:I7"/>
    <mergeCell ref="J7:M7"/>
    <mergeCell ref="A8:G8"/>
    <mergeCell ref="H8:AR8"/>
    <mergeCell ref="E35:F35"/>
    <mergeCell ref="G36:M37"/>
    <mergeCell ref="N36:V37"/>
    <mergeCell ref="W36:AF36"/>
    <mergeCell ref="AG36:AI37"/>
    <mergeCell ref="AJ36:AP37"/>
    <mergeCell ref="A21:B54"/>
    <mergeCell ref="C21:D49"/>
    <mergeCell ref="E21:J22"/>
    <mergeCell ref="K23:L24"/>
    <mergeCell ref="M23:O24"/>
    <mergeCell ref="E26:F26"/>
    <mergeCell ref="M26:Q26"/>
    <mergeCell ref="G40:M40"/>
    <mergeCell ref="N40:V40"/>
    <mergeCell ref="G42:M42"/>
    <mergeCell ref="W37:AA37"/>
    <mergeCell ref="AB37:AF37"/>
    <mergeCell ref="G38:M38"/>
    <mergeCell ref="N38:V38"/>
    <mergeCell ref="W38:AA38"/>
    <mergeCell ref="AB38:AF38"/>
    <mergeCell ref="U26:V26"/>
    <mergeCell ref="X26:Y26"/>
    <mergeCell ref="AA26:AB26"/>
    <mergeCell ref="G27:AQ33"/>
    <mergeCell ref="G41:M41"/>
    <mergeCell ref="N41:V41"/>
    <mergeCell ref="W41:AA41"/>
    <mergeCell ref="AB41:AF41"/>
    <mergeCell ref="AG41:AI41"/>
    <mergeCell ref="AJ41:AP41"/>
    <mergeCell ref="AG38:AI38"/>
    <mergeCell ref="AJ38:AP38"/>
    <mergeCell ref="G39:M39"/>
    <mergeCell ref="N39:V39"/>
    <mergeCell ref="W39:AA39"/>
    <mergeCell ref="AB39:AF39"/>
    <mergeCell ref="AG39:AI39"/>
    <mergeCell ref="AJ39:AP39"/>
    <mergeCell ref="N42:V42"/>
    <mergeCell ref="W42:AA42"/>
    <mergeCell ref="AB42:AF42"/>
    <mergeCell ref="AG42:AI42"/>
    <mergeCell ref="AJ42:AP42"/>
    <mergeCell ref="AJ43:AP43"/>
    <mergeCell ref="W40:AA40"/>
    <mergeCell ref="AB40:AF40"/>
    <mergeCell ref="AG40:AI40"/>
    <mergeCell ref="AJ40:AP40"/>
    <mergeCell ref="AF45:AN45"/>
    <mergeCell ref="AF46:AN46"/>
    <mergeCell ref="AF47:AN47"/>
    <mergeCell ref="AF48:AN48"/>
    <mergeCell ref="C50:D54"/>
    <mergeCell ref="E51:K51"/>
    <mergeCell ref="Z51:AA51"/>
    <mergeCell ref="AC51:AD51"/>
    <mergeCell ref="AF51:AG51"/>
    <mergeCell ref="Y53:AD53"/>
    <mergeCell ref="N58:R61"/>
    <mergeCell ref="S58:W61"/>
    <mergeCell ref="AA58:AE61"/>
    <mergeCell ref="AF58:AJ61"/>
    <mergeCell ref="AK58:AO61"/>
    <mergeCell ref="AF53:AO53"/>
    <mergeCell ref="N56:R57"/>
    <mergeCell ref="S56:W56"/>
    <mergeCell ref="AA56:AE57"/>
    <mergeCell ref="AF56:AJ57"/>
    <mergeCell ref="AK56:AO57"/>
    <mergeCell ref="S57:W57"/>
  </mergeCells>
  <phoneticPr fontId="13"/>
  <printOptions horizontalCentered="1"/>
  <pageMargins left="0.78740157480314965" right="0.19685039370078741" top="0.53" bottom="0.39370078740157483" header="0.11811023622047245" footer="0.31496062992125984"/>
  <pageSetup paperSize="9" scale="85" orientation="portrait" r:id="rId1"/>
  <headerFooter alignWithMargins="0"/>
  <colBreaks count="1" manualBreakCount="1">
    <brk id="44" min="1" max="71" man="1"/>
  </colBreaks>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14:formula1>
            <xm:f>$CU$4:$CU$5</xm:f>
          </x14:formula1>
          <xm:sqref>U6:V6 JQ6:JR6 TM6:TN6 ADI6:ADJ6 ANE6:ANF6 AXA6:AXB6 BGW6:BGX6 BQS6:BQT6 CAO6:CAP6 CKK6:CKL6 CUG6:CUH6 DEC6:DED6 DNY6:DNZ6 DXU6:DXV6 EHQ6:EHR6 ERM6:ERN6 FBI6:FBJ6 FLE6:FLF6 FVA6:FVB6 GEW6:GEX6 GOS6:GOT6 GYO6:GYP6 HIK6:HIL6 HSG6:HSH6 ICC6:ICD6 ILY6:ILZ6 IVU6:IVV6 JFQ6:JFR6 JPM6:JPN6 JZI6:JZJ6 KJE6:KJF6 KTA6:KTB6 LCW6:LCX6 LMS6:LMT6 LWO6:LWP6 MGK6:MGL6 MQG6:MQH6 NAC6:NAD6 NJY6:NJZ6 NTU6:NTV6 ODQ6:ODR6 ONM6:ONN6 OXI6:OXJ6 PHE6:PHF6 PRA6:PRB6 QAW6:QAX6 QKS6:QKT6 QUO6:QUP6 REK6:REL6 ROG6:ROH6 RYC6:RYD6 SHY6:SHZ6 SRU6:SRV6 TBQ6:TBR6 TLM6:TLN6 TVI6:TVJ6 UFE6:UFF6 UPA6:UPB6 UYW6:UYX6 VIS6:VIT6 VSO6:VSP6 WCK6:WCL6 WMG6:WMH6 WWC6:WWD6 U65483:V65483 JQ65483:JR65483 TM65483:TN65483 ADI65483:ADJ65483 ANE65483:ANF65483 AXA65483:AXB65483 BGW65483:BGX65483 BQS65483:BQT65483 CAO65483:CAP65483 CKK65483:CKL65483 CUG65483:CUH65483 DEC65483:DED65483 DNY65483:DNZ65483 DXU65483:DXV65483 EHQ65483:EHR65483 ERM65483:ERN65483 FBI65483:FBJ65483 FLE65483:FLF65483 FVA65483:FVB65483 GEW65483:GEX65483 GOS65483:GOT65483 GYO65483:GYP65483 HIK65483:HIL65483 HSG65483:HSH65483 ICC65483:ICD65483 ILY65483:ILZ65483 IVU65483:IVV65483 JFQ65483:JFR65483 JPM65483:JPN65483 JZI65483:JZJ65483 KJE65483:KJF65483 KTA65483:KTB65483 LCW65483:LCX65483 LMS65483:LMT65483 LWO65483:LWP65483 MGK65483:MGL65483 MQG65483:MQH65483 NAC65483:NAD65483 NJY65483:NJZ65483 NTU65483:NTV65483 ODQ65483:ODR65483 ONM65483:ONN65483 OXI65483:OXJ65483 PHE65483:PHF65483 PRA65483:PRB65483 QAW65483:QAX65483 QKS65483:QKT65483 QUO65483:QUP65483 REK65483:REL65483 ROG65483:ROH65483 RYC65483:RYD65483 SHY65483:SHZ65483 SRU65483:SRV65483 TBQ65483:TBR65483 TLM65483:TLN65483 TVI65483:TVJ65483 UFE65483:UFF65483 UPA65483:UPB65483 UYW65483:UYX65483 VIS65483:VIT65483 VSO65483:VSP65483 WCK65483:WCL65483 WMG65483:WMH65483 WWC65483:WWD65483 U131019:V131019 JQ131019:JR131019 TM131019:TN131019 ADI131019:ADJ131019 ANE131019:ANF131019 AXA131019:AXB131019 BGW131019:BGX131019 BQS131019:BQT131019 CAO131019:CAP131019 CKK131019:CKL131019 CUG131019:CUH131019 DEC131019:DED131019 DNY131019:DNZ131019 DXU131019:DXV131019 EHQ131019:EHR131019 ERM131019:ERN131019 FBI131019:FBJ131019 FLE131019:FLF131019 FVA131019:FVB131019 GEW131019:GEX131019 GOS131019:GOT131019 GYO131019:GYP131019 HIK131019:HIL131019 HSG131019:HSH131019 ICC131019:ICD131019 ILY131019:ILZ131019 IVU131019:IVV131019 JFQ131019:JFR131019 JPM131019:JPN131019 JZI131019:JZJ131019 KJE131019:KJF131019 KTA131019:KTB131019 LCW131019:LCX131019 LMS131019:LMT131019 LWO131019:LWP131019 MGK131019:MGL131019 MQG131019:MQH131019 NAC131019:NAD131019 NJY131019:NJZ131019 NTU131019:NTV131019 ODQ131019:ODR131019 ONM131019:ONN131019 OXI131019:OXJ131019 PHE131019:PHF131019 PRA131019:PRB131019 QAW131019:QAX131019 QKS131019:QKT131019 QUO131019:QUP131019 REK131019:REL131019 ROG131019:ROH131019 RYC131019:RYD131019 SHY131019:SHZ131019 SRU131019:SRV131019 TBQ131019:TBR131019 TLM131019:TLN131019 TVI131019:TVJ131019 UFE131019:UFF131019 UPA131019:UPB131019 UYW131019:UYX131019 VIS131019:VIT131019 VSO131019:VSP131019 WCK131019:WCL131019 WMG131019:WMH131019 WWC131019:WWD131019 U196555:V196555 JQ196555:JR196555 TM196555:TN196555 ADI196555:ADJ196555 ANE196555:ANF196555 AXA196555:AXB196555 BGW196555:BGX196555 BQS196555:BQT196555 CAO196555:CAP196555 CKK196555:CKL196555 CUG196555:CUH196555 DEC196555:DED196555 DNY196555:DNZ196555 DXU196555:DXV196555 EHQ196555:EHR196555 ERM196555:ERN196555 FBI196555:FBJ196555 FLE196555:FLF196555 FVA196555:FVB196555 GEW196555:GEX196555 GOS196555:GOT196555 GYO196555:GYP196555 HIK196555:HIL196555 HSG196555:HSH196555 ICC196555:ICD196555 ILY196555:ILZ196555 IVU196555:IVV196555 JFQ196555:JFR196555 JPM196555:JPN196555 JZI196555:JZJ196555 KJE196555:KJF196555 KTA196555:KTB196555 LCW196555:LCX196555 LMS196555:LMT196555 LWO196555:LWP196555 MGK196555:MGL196555 MQG196555:MQH196555 NAC196555:NAD196555 NJY196555:NJZ196555 NTU196555:NTV196555 ODQ196555:ODR196555 ONM196555:ONN196555 OXI196555:OXJ196555 PHE196555:PHF196555 PRA196555:PRB196555 QAW196555:QAX196555 QKS196555:QKT196555 QUO196555:QUP196555 REK196555:REL196555 ROG196555:ROH196555 RYC196555:RYD196555 SHY196555:SHZ196555 SRU196555:SRV196555 TBQ196555:TBR196555 TLM196555:TLN196555 TVI196555:TVJ196555 UFE196555:UFF196555 UPA196555:UPB196555 UYW196555:UYX196555 VIS196555:VIT196555 VSO196555:VSP196555 WCK196555:WCL196555 WMG196555:WMH196555 WWC196555:WWD196555 U262091:V262091 JQ262091:JR262091 TM262091:TN262091 ADI262091:ADJ262091 ANE262091:ANF262091 AXA262091:AXB262091 BGW262091:BGX262091 BQS262091:BQT262091 CAO262091:CAP262091 CKK262091:CKL262091 CUG262091:CUH262091 DEC262091:DED262091 DNY262091:DNZ262091 DXU262091:DXV262091 EHQ262091:EHR262091 ERM262091:ERN262091 FBI262091:FBJ262091 FLE262091:FLF262091 FVA262091:FVB262091 GEW262091:GEX262091 GOS262091:GOT262091 GYO262091:GYP262091 HIK262091:HIL262091 HSG262091:HSH262091 ICC262091:ICD262091 ILY262091:ILZ262091 IVU262091:IVV262091 JFQ262091:JFR262091 JPM262091:JPN262091 JZI262091:JZJ262091 KJE262091:KJF262091 KTA262091:KTB262091 LCW262091:LCX262091 LMS262091:LMT262091 LWO262091:LWP262091 MGK262091:MGL262091 MQG262091:MQH262091 NAC262091:NAD262091 NJY262091:NJZ262091 NTU262091:NTV262091 ODQ262091:ODR262091 ONM262091:ONN262091 OXI262091:OXJ262091 PHE262091:PHF262091 PRA262091:PRB262091 QAW262091:QAX262091 QKS262091:QKT262091 QUO262091:QUP262091 REK262091:REL262091 ROG262091:ROH262091 RYC262091:RYD262091 SHY262091:SHZ262091 SRU262091:SRV262091 TBQ262091:TBR262091 TLM262091:TLN262091 TVI262091:TVJ262091 UFE262091:UFF262091 UPA262091:UPB262091 UYW262091:UYX262091 VIS262091:VIT262091 VSO262091:VSP262091 WCK262091:WCL262091 WMG262091:WMH262091 WWC262091:WWD262091 U327627:V327627 JQ327627:JR327627 TM327627:TN327627 ADI327627:ADJ327627 ANE327627:ANF327627 AXA327627:AXB327627 BGW327627:BGX327627 BQS327627:BQT327627 CAO327627:CAP327627 CKK327627:CKL327627 CUG327627:CUH327627 DEC327627:DED327627 DNY327627:DNZ327627 DXU327627:DXV327627 EHQ327627:EHR327627 ERM327627:ERN327627 FBI327627:FBJ327627 FLE327627:FLF327627 FVA327627:FVB327627 GEW327627:GEX327627 GOS327627:GOT327627 GYO327627:GYP327627 HIK327627:HIL327627 HSG327627:HSH327627 ICC327627:ICD327627 ILY327627:ILZ327627 IVU327627:IVV327627 JFQ327627:JFR327627 JPM327627:JPN327627 JZI327627:JZJ327627 KJE327627:KJF327627 KTA327627:KTB327627 LCW327627:LCX327627 LMS327627:LMT327627 LWO327627:LWP327627 MGK327627:MGL327627 MQG327627:MQH327627 NAC327627:NAD327627 NJY327627:NJZ327627 NTU327627:NTV327627 ODQ327627:ODR327627 ONM327627:ONN327627 OXI327627:OXJ327627 PHE327627:PHF327627 PRA327627:PRB327627 QAW327627:QAX327627 QKS327627:QKT327627 QUO327627:QUP327627 REK327627:REL327627 ROG327627:ROH327627 RYC327627:RYD327627 SHY327627:SHZ327627 SRU327627:SRV327627 TBQ327627:TBR327627 TLM327627:TLN327627 TVI327627:TVJ327627 UFE327627:UFF327627 UPA327627:UPB327627 UYW327627:UYX327627 VIS327627:VIT327627 VSO327627:VSP327627 WCK327627:WCL327627 WMG327627:WMH327627 WWC327627:WWD327627 U393163:V393163 JQ393163:JR393163 TM393163:TN393163 ADI393163:ADJ393163 ANE393163:ANF393163 AXA393163:AXB393163 BGW393163:BGX393163 BQS393163:BQT393163 CAO393163:CAP393163 CKK393163:CKL393163 CUG393163:CUH393163 DEC393163:DED393163 DNY393163:DNZ393163 DXU393163:DXV393163 EHQ393163:EHR393163 ERM393163:ERN393163 FBI393163:FBJ393163 FLE393163:FLF393163 FVA393163:FVB393163 GEW393163:GEX393163 GOS393163:GOT393163 GYO393163:GYP393163 HIK393163:HIL393163 HSG393163:HSH393163 ICC393163:ICD393163 ILY393163:ILZ393163 IVU393163:IVV393163 JFQ393163:JFR393163 JPM393163:JPN393163 JZI393163:JZJ393163 KJE393163:KJF393163 KTA393163:KTB393163 LCW393163:LCX393163 LMS393163:LMT393163 LWO393163:LWP393163 MGK393163:MGL393163 MQG393163:MQH393163 NAC393163:NAD393163 NJY393163:NJZ393163 NTU393163:NTV393163 ODQ393163:ODR393163 ONM393163:ONN393163 OXI393163:OXJ393163 PHE393163:PHF393163 PRA393163:PRB393163 QAW393163:QAX393163 QKS393163:QKT393163 QUO393163:QUP393163 REK393163:REL393163 ROG393163:ROH393163 RYC393163:RYD393163 SHY393163:SHZ393163 SRU393163:SRV393163 TBQ393163:TBR393163 TLM393163:TLN393163 TVI393163:TVJ393163 UFE393163:UFF393163 UPA393163:UPB393163 UYW393163:UYX393163 VIS393163:VIT393163 VSO393163:VSP393163 WCK393163:WCL393163 WMG393163:WMH393163 WWC393163:WWD393163 U458699:V458699 JQ458699:JR458699 TM458699:TN458699 ADI458699:ADJ458699 ANE458699:ANF458699 AXA458699:AXB458699 BGW458699:BGX458699 BQS458699:BQT458699 CAO458699:CAP458699 CKK458699:CKL458699 CUG458699:CUH458699 DEC458699:DED458699 DNY458699:DNZ458699 DXU458699:DXV458699 EHQ458699:EHR458699 ERM458699:ERN458699 FBI458699:FBJ458699 FLE458699:FLF458699 FVA458699:FVB458699 GEW458699:GEX458699 GOS458699:GOT458699 GYO458699:GYP458699 HIK458699:HIL458699 HSG458699:HSH458699 ICC458699:ICD458699 ILY458699:ILZ458699 IVU458699:IVV458699 JFQ458699:JFR458699 JPM458699:JPN458699 JZI458699:JZJ458699 KJE458699:KJF458699 KTA458699:KTB458699 LCW458699:LCX458699 LMS458699:LMT458699 LWO458699:LWP458699 MGK458699:MGL458699 MQG458699:MQH458699 NAC458699:NAD458699 NJY458699:NJZ458699 NTU458699:NTV458699 ODQ458699:ODR458699 ONM458699:ONN458699 OXI458699:OXJ458699 PHE458699:PHF458699 PRA458699:PRB458699 QAW458699:QAX458699 QKS458699:QKT458699 QUO458699:QUP458699 REK458699:REL458699 ROG458699:ROH458699 RYC458699:RYD458699 SHY458699:SHZ458699 SRU458699:SRV458699 TBQ458699:TBR458699 TLM458699:TLN458699 TVI458699:TVJ458699 UFE458699:UFF458699 UPA458699:UPB458699 UYW458699:UYX458699 VIS458699:VIT458699 VSO458699:VSP458699 WCK458699:WCL458699 WMG458699:WMH458699 WWC458699:WWD458699 U524235:V524235 JQ524235:JR524235 TM524235:TN524235 ADI524235:ADJ524235 ANE524235:ANF524235 AXA524235:AXB524235 BGW524235:BGX524235 BQS524235:BQT524235 CAO524235:CAP524235 CKK524235:CKL524235 CUG524235:CUH524235 DEC524235:DED524235 DNY524235:DNZ524235 DXU524235:DXV524235 EHQ524235:EHR524235 ERM524235:ERN524235 FBI524235:FBJ524235 FLE524235:FLF524235 FVA524235:FVB524235 GEW524235:GEX524235 GOS524235:GOT524235 GYO524235:GYP524235 HIK524235:HIL524235 HSG524235:HSH524235 ICC524235:ICD524235 ILY524235:ILZ524235 IVU524235:IVV524235 JFQ524235:JFR524235 JPM524235:JPN524235 JZI524235:JZJ524235 KJE524235:KJF524235 KTA524235:KTB524235 LCW524235:LCX524235 LMS524235:LMT524235 LWO524235:LWP524235 MGK524235:MGL524235 MQG524235:MQH524235 NAC524235:NAD524235 NJY524235:NJZ524235 NTU524235:NTV524235 ODQ524235:ODR524235 ONM524235:ONN524235 OXI524235:OXJ524235 PHE524235:PHF524235 PRA524235:PRB524235 QAW524235:QAX524235 QKS524235:QKT524235 QUO524235:QUP524235 REK524235:REL524235 ROG524235:ROH524235 RYC524235:RYD524235 SHY524235:SHZ524235 SRU524235:SRV524235 TBQ524235:TBR524235 TLM524235:TLN524235 TVI524235:TVJ524235 UFE524235:UFF524235 UPA524235:UPB524235 UYW524235:UYX524235 VIS524235:VIT524235 VSO524235:VSP524235 WCK524235:WCL524235 WMG524235:WMH524235 WWC524235:WWD524235 U589771:V589771 JQ589771:JR589771 TM589771:TN589771 ADI589771:ADJ589771 ANE589771:ANF589771 AXA589771:AXB589771 BGW589771:BGX589771 BQS589771:BQT589771 CAO589771:CAP589771 CKK589771:CKL589771 CUG589771:CUH589771 DEC589771:DED589771 DNY589771:DNZ589771 DXU589771:DXV589771 EHQ589771:EHR589771 ERM589771:ERN589771 FBI589771:FBJ589771 FLE589771:FLF589771 FVA589771:FVB589771 GEW589771:GEX589771 GOS589771:GOT589771 GYO589771:GYP589771 HIK589771:HIL589771 HSG589771:HSH589771 ICC589771:ICD589771 ILY589771:ILZ589771 IVU589771:IVV589771 JFQ589771:JFR589771 JPM589771:JPN589771 JZI589771:JZJ589771 KJE589771:KJF589771 KTA589771:KTB589771 LCW589771:LCX589771 LMS589771:LMT589771 LWO589771:LWP589771 MGK589771:MGL589771 MQG589771:MQH589771 NAC589771:NAD589771 NJY589771:NJZ589771 NTU589771:NTV589771 ODQ589771:ODR589771 ONM589771:ONN589771 OXI589771:OXJ589771 PHE589771:PHF589771 PRA589771:PRB589771 QAW589771:QAX589771 QKS589771:QKT589771 QUO589771:QUP589771 REK589771:REL589771 ROG589771:ROH589771 RYC589771:RYD589771 SHY589771:SHZ589771 SRU589771:SRV589771 TBQ589771:TBR589771 TLM589771:TLN589771 TVI589771:TVJ589771 UFE589771:UFF589771 UPA589771:UPB589771 UYW589771:UYX589771 VIS589771:VIT589771 VSO589771:VSP589771 WCK589771:WCL589771 WMG589771:WMH589771 WWC589771:WWD589771 U655307:V655307 JQ655307:JR655307 TM655307:TN655307 ADI655307:ADJ655307 ANE655307:ANF655307 AXA655307:AXB655307 BGW655307:BGX655307 BQS655307:BQT655307 CAO655307:CAP655307 CKK655307:CKL655307 CUG655307:CUH655307 DEC655307:DED655307 DNY655307:DNZ655307 DXU655307:DXV655307 EHQ655307:EHR655307 ERM655307:ERN655307 FBI655307:FBJ655307 FLE655307:FLF655307 FVA655307:FVB655307 GEW655307:GEX655307 GOS655307:GOT655307 GYO655307:GYP655307 HIK655307:HIL655307 HSG655307:HSH655307 ICC655307:ICD655307 ILY655307:ILZ655307 IVU655307:IVV655307 JFQ655307:JFR655307 JPM655307:JPN655307 JZI655307:JZJ655307 KJE655307:KJF655307 KTA655307:KTB655307 LCW655307:LCX655307 LMS655307:LMT655307 LWO655307:LWP655307 MGK655307:MGL655307 MQG655307:MQH655307 NAC655307:NAD655307 NJY655307:NJZ655307 NTU655307:NTV655307 ODQ655307:ODR655307 ONM655307:ONN655307 OXI655307:OXJ655307 PHE655307:PHF655307 PRA655307:PRB655307 QAW655307:QAX655307 QKS655307:QKT655307 QUO655307:QUP655307 REK655307:REL655307 ROG655307:ROH655307 RYC655307:RYD655307 SHY655307:SHZ655307 SRU655307:SRV655307 TBQ655307:TBR655307 TLM655307:TLN655307 TVI655307:TVJ655307 UFE655307:UFF655307 UPA655307:UPB655307 UYW655307:UYX655307 VIS655307:VIT655307 VSO655307:VSP655307 WCK655307:WCL655307 WMG655307:WMH655307 WWC655307:WWD655307 U720843:V720843 JQ720843:JR720843 TM720843:TN720843 ADI720843:ADJ720843 ANE720843:ANF720843 AXA720843:AXB720843 BGW720843:BGX720843 BQS720843:BQT720843 CAO720843:CAP720843 CKK720843:CKL720843 CUG720843:CUH720843 DEC720843:DED720843 DNY720843:DNZ720843 DXU720843:DXV720843 EHQ720843:EHR720843 ERM720843:ERN720843 FBI720843:FBJ720843 FLE720843:FLF720843 FVA720843:FVB720843 GEW720843:GEX720843 GOS720843:GOT720843 GYO720843:GYP720843 HIK720843:HIL720843 HSG720843:HSH720843 ICC720843:ICD720843 ILY720843:ILZ720843 IVU720843:IVV720843 JFQ720843:JFR720843 JPM720843:JPN720843 JZI720843:JZJ720843 KJE720843:KJF720843 KTA720843:KTB720843 LCW720843:LCX720843 LMS720843:LMT720843 LWO720843:LWP720843 MGK720843:MGL720843 MQG720843:MQH720843 NAC720843:NAD720843 NJY720843:NJZ720843 NTU720843:NTV720843 ODQ720843:ODR720843 ONM720843:ONN720843 OXI720843:OXJ720843 PHE720843:PHF720843 PRA720843:PRB720843 QAW720843:QAX720843 QKS720843:QKT720843 QUO720843:QUP720843 REK720843:REL720843 ROG720843:ROH720843 RYC720843:RYD720843 SHY720843:SHZ720843 SRU720843:SRV720843 TBQ720843:TBR720843 TLM720843:TLN720843 TVI720843:TVJ720843 UFE720843:UFF720843 UPA720843:UPB720843 UYW720843:UYX720843 VIS720843:VIT720843 VSO720843:VSP720843 WCK720843:WCL720843 WMG720843:WMH720843 WWC720843:WWD720843 U786379:V786379 JQ786379:JR786379 TM786379:TN786379 ADI786379:ADJ786379 ANE786379:ANF786379 AXA786379:AXB786379 BGW786379:BGX786379 BQS786379:BQT786379 CAO786379:CAP786379 CKK786379:CKL786379 CUG786379:CUH786379 DEC786379:DED786379 DNY786379:DNZ786379 DXU786379:DXV786379 EHQ786379:EHR786379 ERM786379:ERN786379 FBI786379:FBJ786379 FLE786379:FLF786379 FVA786379:FVB786379 GEW786379:GEX786379 GOS786379:GOT786379 GYO786379:GYP786379 HIK786379:HIL786379 HSG786379:HSH786379 ICC786379:ICD786379 ILY786379:ILZ786379 IVU786379:IVV786379 JFQ786379:JFR786379 JPM786379:JPN786379 JZI786379:JZJ786379 KJE786379:KJF786379 KTA786379:KTB786379 LCW786379:LCX786379 LMS786379:LMT786379 LWO786379:LWP786379 MGK786379:MGL786379 MQG786379:MQH786379 NAC786379:NAD786379 NJY786379:NJZ786379 NTU786379:NTV786379 ODQ786379:ODR786379 ONM786379:ONN786379 OXI786379:OXJ786379 PHE786379:PHF786379 PRA786379:PRB786379 QAW786379:QAX786379 QKS786379:QKT786379 QUO786379:QUP786379 REK786379:REL786379 ROG786379:ROH786379 RYC786379:RYD786379 SHY786379:SHZ786379 SRU786379:SRV786379 TBQ786379:TBR786379 TLM786379:TLN786379 TVI786379:TVJ786379 UFE786379:UFF786379 UPA786379:UPB786379 UYW786379:UYX786379 VIS786379:VIT786379 VSO786379:VSP786379 WCK786379:WCL786379 WMG786379:WMH786379 WWC786379:WWD786379 U851915:V851915 JQ851915:JR851915 TM851915:TN851915 ADI851915:ADJ851915 ANE851915:ANF851915 AXA851915:AXB851915 BGW851915:BGX851915 BQS851915:BQT851915 CAO851915:CAP851915 CKK851915:CKL851915 CUG851915:CUH851915 DEC851915:DED851915 DNY851915:DNZ851915 DXU851915:DXV851915 EHQ851915:EHR851915 ERM851915:ERN851915 FBI851915:FBJ851915 FLE851915:FLF851915 FVA851915:FVB851915 GEW851915:GEX851915 GOS851915:GOT851915 GYO851915:GYP851915 HIK851915:HIL851915 HSG851915:HSH851915 ICC851915:ICD851915 ILY851915:ILZ851915 IVU851915:IVV851915 JFQ851915:JFR851915 JPM851915:JPN851915 JZI851915:JZJ851915 KJE851915:KJF851915 KTA851915:KTB851915 LCW851915:LCX851915 LMS851915:LMT851915 LWO851915:LWP851915 MGK851915:MGL851915 MQG851915:MQH851915 NAC851915:NAD851915 NJY851915:NJZ851915 NTU851915:NTV851915 ODQ851915:ODR851915 ONM851915:ONN851915 OXI851915:OXJ851915 PHE851915:PHF851915 PRA851915:PRB851915 QAW851915:QAX851915 QKS851915:QKT851915 QUO851915:QUP851915 REK851915:REL851915 ROG851915:ROH851915 RYC851915:RYD851915 SHY851915:SHZ851915 SRU851915:SRV851915 TBQ851915:TBR851915 TLM851915:TLN851915 TVI851915:TVJ851915 UFE851915:UFF851915 UPA851915:UPB851915 UYW851915:UYX851915 VIS851915:VIT851915 VSO851915:VSP851915 WCK851915:WCL851915 WMG851915:WMH851915 WWC851915:WWD851915 U917451:V917451 JQ917451:JR917451 TM917451:TN917451 ADI917451:ADJ917451 ANE917451:ANF917451 AXA917451:AXB917451 BGW917451:BGX917451 BQS917451:BQT917451 CAO917451:CAP917451 CKK917451:CKL917451 CUG917451:CUH917451 DEC917451:DED917451 DNY917451:DNZ917451 DXU917451:DXV917451 EHQ917451:EHR917451 ERM917451:ERN917451 FBI917451:FBJ917451 FLE917451:FLF917451 FVA917451:FVB917451 GEW917451:GEX917451 GOS917451:GOT917451 GYO917451:GYP917451 HIK917451:HIL917451 HSG917451:HSH917451 ICC917451:ICD917451 ILY917451:ILZ917451 IVU917451:IVV917451 JFQ917451:JFR917451 JPM917451:JPN917451 JZI917451:JZJ917451 KJE917451:KJF917451 KTA917451:KTB917451 LCW917451:LCX917451 LMS917451:LMT917451 LWO917451:LWP917451 MGK917451:MGL917451 MQG917451:MQH917451 NAC917451:NAD917451 NJY917451:NJZ917451 NTU917451:NTV917451 ODQ917451:ODR917451 ONM917451:ONN917451 OXI917451:OXJ917451 PHE917451:PHF917451 PRA917451:PRB917451 QAW917451:QAX917451 QKS917451:QKT917451 QUO917451:QUP917451 REK917451:REL917451 ROG917451:ROH917451 RYC917451:RYD917451 SHY917451:SHZ917451 SRU917451:SRV917451 TBQ917451:TBR917451 TLM917451:TLN917451 TVI917451:TVJ917451 UFE917451:UFF917451 UPA917451:UPB917451 UYW917451:UYX917451 VIS917451:VIT917451 VSO917451:VSP917451 WCK917451:WCL917451 WMG917451:WMH917451 WWC917451:WWD917451 U982987:V982987 JQ982987:JR982987 TM982987:TN982987 ADI982987:ADJ982987 ANE982987:ANF982987 AXA982987:AXB982987 BGW982987:BGX982987 BQS982987:BQT982987 CAO982987:CAP982987 CKK982987:CKL982987 CUG982987:CUH982987 DEC982987:DED982987 DNY982987:DNZ982987 DXU982987:DXV982987 EHQ982987:EHR982987 ERM982987:ERN982987 FBI982987:FBJ982987 FLE982987:FLF982987 FVA982987:FVB982987 GEW982987:GEX982987 GOS982987:GOT982987 GYO982987:GYP982987 HIK982987:HIL982987 HSG982987:HSH982987 ICC982987:ICD982987 ILY982987:ILZ982987 IVU982987:IVV982987 JFQ982987:JFR982987 JPM982987:JPN982987 JZI982987:JZJ982987 KJE982987:KJF982987 KTA982987:KTB982987 LCW982987:LCX982987 LMS982987:LMT982987 LWO982987:LWP982987 MGK982987:MGL982987 MQG982987:MQH982987 NAC982987:NAD982987 NJY982987:NJZ982987 NTU982987:NTV982987 ODQ982987:ODR982987 ONM982987:ONN982987 OXI982987:OXJ982987 PHE982987:PHF982987 PRA982987:PRB982987 QAW982987:QAX982987 QKS982987:QKT982987 QUO982987:QUP982987 REK982987:REL982987 ROG982987:ROH982987 RYC982987:RYD982987 SHY982987:SHZ982987 SRU982987:SRV982987 TBQ982987:TBR982987 TLM982987:TLN982987 TVI982987:TVJ982987 UFE982987:UFF982987 UPA982987:UPB982987 UYW982987:UYX982987 VIS982987:VIT982987 VSO982987:VSP982987 WCK982987:WCL982987 WMG982987:WMH982987 WWC982987:WWD982987 AA6:AB6 JW6:JX6 TS6:TT6 ADO6:ADP6 ANK6:ANL6 AXG6:AXH6 BHC6:BHD6 BQY6:BQZ6 CAU6:CAV6 CKQ6:CKR6 CUM6:CUN6 DEI6:DEJ6 DOE6:DOF6 DYA6:DYB6 EHW6:EHX6 ERS6:ERT6 FBO6:FBP6 FLK6:FLL6 FVG6:FVH6 GFC6:GFD6 GOY6:GOZ6 GYU6:GYV6 HIQ6:HIR6 HSM6:HSN6 ICI6:ICJ6 IME6:IMF6 IWA6:IWB6 JFW6:JFX6 JPS6:JPT6 JZO6:JZP6 KJK6:KJL6 KTG6:KTH6 LDC6:LDD6 LMY6:LMZ6 LWU6:LWV6 MGQ6:MGR6 MQM6:MQN6 NAI6:NAJ6 NKE6:NKF6 NUA6:NUB6 ODW6:ODX6 ONS6:ONT6 OXO6:OXP6 PHK6:PHL6 PRG6:PRH6 QBC6:QBD6 QKY6:QKZ6 QUU6:QUV6 REQ6:RER6 ROM6:RON6 RYI6:RYJ6 SIE6:SIF6 SSA6:SSB6 TBW6:TBX6 TLS6:TLT6 TVO6:TVP6 UFK6:UFL6 UPG6:UPH6 UZC6:UZD6 VIY6:VIZ6 VSU6:VSV6 WCQ6:WCR6 WMM6:WMN6 WWI6:WWJ6 AA65483:AB65483 JW65483:JX65483 TS65483:TT65483 ADO65483:ADP65483 ANK65483:ANL65483 AXG65483:AXH65483 BHC65483:BHD65483 BQY65483:BQZ65483 CAU65483:CAV65483 CKQ65483:CKR65483 CUM65483:CUN65483 DEI65483:DEJ65483 DOE65483:DOF65483 DYA65483:DYB65483 EHW65483:EHX65483 ERS65483:ERT65483 FBO65483:FBP65483 FLK65483:FLL65483 FVG65483:FVH65483 GFC65483:GFD65483 GOY65483:GOZ65483 GYU65483:GYV65483 HIQ65483:HIR65483 HSM65483:HSN65483 ICI65483:ICJ65483 IME65483:IMF65483 IWA65483:IWB65483 JFW65483:JFX65483 JPS65483:JPT65483 JZO65483:JZP65483 KJK65483:KJL65483 KTG65483:KTH65483 LDC65483:LDD65483 LMY65483:LMZ65483 LWU65483:LWV65483 MGQ65483:MGR65483 MQM65483:MQN65483 NAI65483:NAJ65483 NKE65483:NKF65483 NUA65483:NUB65483 ODW65483:ODX65483 ONS65483:ONT65483 OXO65483:OXP65483 PHK65483:PHL65483 PRG65483:PRH65483 QBC65483:QBD65483 QKY65483:QKZ65483 QUU65483:QUV65483 REQ65483:RER65483 ROM65483:RON65483 RYI65483:RYJ65483 SIE65483:SIF65483 SSA65483:SSB65483 TBW65483:TBX65483 TLS65483:TLT65483 TVO65483:TVP65483 UFK65483:UFL65483 UPG65483:UPH65483 UZC65483:UZD65483 VIY65483:VIZ65483 VSU65483:VSV65483 WCQ65483:WCR65483 WMM65483:WMN65483 WWI65483:WWJ65483 AA131019:AB131019 JW131019:JX131019 TS131019:TT131019 ADO131019:ADP131019 ANK131019:ANL131019 AXG131019:AXH131019 BHC131019:BHD131019 BQY131019:BQZ131019 CAU131019:CAV131019 CKQ131019:CKR131019 CUM131019:CUN131019 DEI131019:DEJ131019 DOE131019:DOF131019 DYA131019:DYB131019 EHW131019:EHX131019 ERS131019:ERT131019 FBO131019:FBP131019 FLK131019:FLL131019 FVG131019:FVH131019 GFC131019:GFD131019 GOY131019:GOZ131019 GYU131019:GYV131019 HIQ131019:HIR131019 HSM131019:HSN131019 ICI131019:ICJ131019 IME131019:IMF131019 IWA131019:IWB131019 JFW131019:JFX131019 JPS131019:JPT131019 JZO131019:JZP131019 KJK131019:KJL131019 KTG131019:KTH131019 LDC131019:LDD131019 LMY131019:LMZ131019 LWU131019:LWV131019 MGQ131019:MGR131019 MQM131019:MQN131019 NAI131019:NAJ131019 NKE131019:NKF131019 NUA131019:NUB131019 ODW131019:ODX131019 ONS131019:ONT131019 OXO131019:OXP131019 PHK131019:PHL131019 PRG131019:PRH131019 QBC131019:QBD131019 QKY131019:QKZ131019 QUU131019:QUV131019 REQ131019:RER131019 ROM131019:RON131019 RYI131019:RYJ131019 SIE131019:SIF131019 SSA131019:SSB131019 TBW131019:TBX131019 TLS131019:TLT131019 TVO131019:TVP131019 UFK131019:UFL131019 UPG131019:UPH131019 UZC131019:UZD131019 VIY131019:VIZ131019 VSU131019:VSV131019 WCQ131019:WCR131019 WMM131019:WMN131019 WWI131019:WWJ131019 AA196555:AB196555 JW196555:JX196555 TS196555:TT196555 ADO196555:ADP196555 ANK196555:ANL196555 AXG196555:AXH196555 BHC196555:BHD196555 BQY196555:BQZ196555 CAU196555:CAV196555 CKQ196555:CKR196555 CUM196555:CUN196555 DEI196555:DEJ196555 DOE196555:DOF196555 DYA196555:DYB196555 EHW196555:EHX196555 ERS196555:ERT196555 FBO196555:FBP196555 FLK196555:FLL196555 FVG196555:FVH196555 GFC196555:GFD196555 GOY196555:GOZ196555 GYU196555:GYV196555 HIQ196555:HIR196555 HSM196555:HSN196555 ICI196555:ICJ196555 IME196555:IMF196555 IWA196555:IWB196555 JFW196555:JFX196555 JPS196555:JPT196555 JZO196555:JZP196555 KJK196555:KJL196555 KTG196555:KTH196555 LDC196555:LDD196555 LMY196555:LMZ196555 LWU196555:LWV196555 MGQ196555:MGR196555 MQM196555:MQN196555 NAI196555:NAJ196555 NKE196555:NKF196555 NUA196555:NUB196555 ODW196555:ODX196555 ONS196555:ONT196555 OXO196555:OXP196555 PHK196555:PHL196555 PRG196555:PRH196555 QBC196555:QBD196555 QKY196555:QKZ196555 QUU196555:QUV196555 REQ196555:RER196555 ROM196555:RON196555 RYI196555:RYJ196555 SIE196555:SIF196555 SSA196555:SSB196555 TBW196555:TBX196555 TLS196555:TLT196555 TVO196555:TVP196555 UFK196555:UFL196555 UPG196555:UPH196555 UZC196555:UZD196555 VIY196555:VIZ196555 VSU196555:VSV196555 WCQ196555:WCR196555 WMM196555:WMN196555 WWI196555:WWJ196555 AA262091:AB262091 JW262091:JX262091 TS262091:TT262091 ADO262091:ADP262091 ANK262091:ANL262091 AXG262091:AXH262091 BHC262091:BHD262091 BQY262091:BQZ262091 CAU262091:CAV262091 CKQ262091:CKR262091 CUM262091:CUN262091 DEI262091:DEJ262091 DOE262091:DOF262091 DYA262091:DYB262091 EHW262091:EHX262091 ERS262091:ERT262091 FBO262091:FBP262091 FLK262091:FLL262091 FVG262091:FVH262091 GFC262091:GFD262091 GOY262091:GOZ262091 GYU262091:GYV262091 HIQ262091:HIR262091 HSM262091:HSN262091 ICI262091:ICJ262091 IME262091:IMF262091 IWA262091:IWB262091 JFW262091:JFX262091 JPS262091:JPT262091 JZO262091:JZP262091 KJK262091:KJL262091 KTG262091:KTH262091 LDC262091:LDD262091 LMY262091:LMZ262091 LWU262091:LWV262091 MGQ262091:MGR262091 MQM262091:MQN262091 NAI262091:NAJ262091 NKE262091:NKF262091 NUA262091:NUB262091 ODW262091:ODX262091 ONS262091:ONT262091 OXO262091:OXP262091 PHK262091:PHL262091 PRG262091:PRH262091 QBC262091:QBD262091 QKY262091:QKZ262091 QUU262091:QUV262091 REQ262091:RER262091 ROM262091:RON262091 RYI262091:RYJ262091 SIE262091:SIF262091 SSA262091:SSB262091 TBW262091:TBX262091 TLS262091:TLT262091 TVO262091:TVP262091 UFK262091:UFL262091 UPG262091:UPH262091 UZC262091:UZD262091 VIY262091:VIZ262091 VSU262091:VSV262091 WCQ262091:WCR262091 WMM262091:WMN262091 WWI262091:WWJ262091 AA327627:AB327627 JW327627:JX327627 TS327627:TT327627 ADO327627:ADP327627 ANK327627:ANL327627 AXG327627:AXH327627 BHC327627:BHD327627 BQY327627:BQZ327627 CAU327627:CAV327627 CKQ327627:CKR327627 CUM327627:CUN327627 DEI327627:DEJ327627 DOE327627:DOF327627 DYA327627:DYB327627 EHW327627:EHX327627 ERS327627:ERT327627 FBO327627:FBP327627 FLK327627:FLL327627 FVG327627:FVH327627 GFC327627:GFD327627 GOY327627:GOZ327627 GYU327627:GYV327627 HIQ327627:HIR327627 HSM327627:HSN327627 ICI327627:ICJ327627 IME327627:IMF327627 IWA327627:IWB327627 JFW327627:JFX327627 JPS327627:JPT327627 JZO327627:JZP327627 KJK327627:KJL327627 KTG327627:KTH327627 LDC327627:LDD327627 LMY327627:LMZ327627 LWU327627:LWV327627 MGQ327627:MGR327627 MQM327627:MQN327627 NAI327627:NAJ327627 NKE327627:NKF327627 NUA327627:NUB327627 ODW327627:ODX327627 ONS327627:ONT327627 OXO327627:OXP327627 PHK327627:PHL327627 PRG327627:PRH327627 QBC327627:QBD327627 QKY327627:QKZ327627 QUU327627:QUV327627 REQ327627:RER327627 ROM327627:RON327627 RYI327627:RYJ327627 SIE327627:SIF327627 SSA327627:SSB327627 TBW327627:TBX327627 TLS327627:TLT327627 TVO327627:TVP327627 UFK327627:UFL327627 UPG327627:UPH327627 UZC327627:UZD327627 VIY327627:VIZ327627 VSU327627:VSV327627 WCQ327627:WCR327627 WMM327627:WMN327627 WWI327627:WWJ327627 AA393163:AB393163 JW393163:JX393163 TS393163:TT393163 ADO393163:ADP393163 ANK393163:ANL393163 AXG393163:AXH393163 BHC393163:BHD393163 BQY393163:BQZ393163 CAU393163:CAV393163 CKQ393163:CKR393163 CUM393163:CUN393163 DEI393163:DEJ393163 DOE393163:DOF393163 DYA393163:DYB393163 EHW393163:EHX393163 ERS393163:ERT393163 FBO393163:FBP393163 FLK393163:FLL393163 FVG393163:FVH393163 GFC393163:GFD393163 GOY393163:GOZ393163 GYU393163:GYV393163 HIQ393163:HIR393163 HSM393163:HSN393163 ICI393163:ICJ393163 IME393163:IMF393163 IWA393163:IWB393163 JFW393163:JFX393163 JPS393163:JPT393163 JZO393163:JZP393163 KJK393163:KJL393163 KTG393163:KTH393163 LDC393163:LDD393163 LMY393163:LMZ393163 LWU393163:LWV393163 MGQ393163:MGR393163 MQM393163:MQN393163 NAI393163:NAJ393163 NKE393163:NKF393163 NUA393163:NUB393163 ODW393163:ODX393163 ONS393163:ONT393163 OXO393163:OXP393163 PHK393163:PHL393163 PRG393163:PRH393163 QBC393163:QBD393163 QKY393163:QKZ393163 QUU393163:QUV393163 REQ393163:RER393163 ROM393163:RON393163 RYI393163:RYJ393163 SIE393163:SIF393163 SSA393163:SSB393163 TBW393163:TBX393163 TLS393163:TLT393163 TVO393163:TVP393163 UFK393163:UFL393163 UPG393163:UPH393163 UZC393163:UZD393163 VIY393163:VIZ393163 VSU393163:VSV393163 WCQ393163:WCR393163 WMM393163:WMN393163 WWI393163:WWJ393163 AA458699:AB458699 JW458699:JX458699 TS458699:TT458699 ADO458699:ADP458699 ANK458699:ANL458699 AXG458699:AXH458699 BHC458699:BHD458699 BQY458699:BQZ458699 CAU458699:CAV458699 CKQ458699:CKR458699 CUM458699:CUN458699 DEI458699:DEJ458699 DOE458699:DOF458699 DYA458699:DYB458699 EHW458699:EHX458699 ERS458699:ERT458699 FBO458699:FBP458699 FLK458699:FLL458699 FVG458699:FVH458699 GFC458699:GFD458699 GOY458699:GOZ458699 GYU458699:GYV458699 HIQ458699:HIR458699 HSM458699:HSN458699 ICI458699:ICJ458699 IME458699:IMF458699 IWA458699:IWB458699 JFW458699:JFX458699 JPS458699:JPT458699 JZO458699:JZP458699 KJK458699:KJL458699 KTG458699:KTH458699 LDC458699:LDD458699 LMY458699:LMZ458699 LWU458699:LWV458699 MGQ458699:MGR458699 MQM458699:MQN458699 NAI458699:NAJ458699 NKE458699:NKF458699 NUA458699:NUB458699 ODW458699:ODX458699 ONS458699:ONT458699 OXO458699:OXP458699 PHK458699:PHL458699 PRG458699:PRH458699 QBC458699:QBD458699 QKY458699:QKZ458699 QUU458699:QUV458699 REQ458699:RER458699 ROM458699:RON458699 RYI458699:RYJ458699 SIE458699:SIF458699 SSA458699:SSB458699 TBW458699:TBX458699 TLS458699:TLT458699 TVO458699:TVP458699 UFK458699:UFL458699 UPG458699:UPH458699 UZC458699:UZD458699 VIY458699:VIZ458699 VSU458699:VSV458699 WCQ458699:WCR458699 WMM458699:WMN458699 WWI458699:WWJ458699 AA524235:AB524235 JW524235:JX524235 TS524235:TT524235 ADO524235:ADP524235 ANK524235:ANL524235 AXG524235:AXH524235 BHC524235:BHD524235 BQY524235:BQZ524235 CAU524235:CAV524235 CKQ524235:CKR524235 CUM524235:CUN524235 DEI524235:DEJ524235 DOE524235:DOF524235 DYA524235:DYB524235 EHW524235:EHX524235 ERS524235:ERT524235 FBO524235:FBP524235 FLK524235:FLL524235 FVG524235:FVH524235 GFC524235:GFD524235 GOY524235:GOZ524235 GYU524235:GYV524235 HIQ524235:HIR524235 HSM524235:HSN524235 ICI524235:ICJ524235 IME524235:IMF524235 IWA524235:IWB524235 JFW524235:JFX524235 JPS524235:JPT524235 JZO524235:JZP524235 KJK524235:KJL524235 KTG524235:KTH524235 LDC524235:LDD524235 LMY524235:LMZ524235 LWU524235:LWV524235 MGQ524235:MGR524235 MQM524235:MQN524235 NAI524235:NAJ524235 NKE524235:NKF524235 NUA524235:NUB524235 ODW524235:ODX524235 ONS524235:ONT524235 OXO524235:OXP524235 PHK524235:PHL524235 PRG524235:PRH524235 QBC524235:QBD524235 QKY524235:QKZ524235 QUU524235:QUV524235 REQ524235:RER524235 ROM524235:RON524235 RYI524235:RYJ524235 SIE524235:SIF524235 SSA524235:SSB524235 TBW524235:TBX524235 TLS524235:TLT524235 TVO524235:TVP524235 UFK524235:UFL524235 UPG524235:UPH524235 UZC524235:UZD524235 VIY524235:VIZ524235 VSU524235:VSV524235 WCQ524235:WCR524235 WMM524235:WMN524235 WWI524235:WWJ524235 AA589771:AB589771 JW589771:JX589771 TS589771:TT589771 ADO589771:ADP589771 ANK589771:ANL589771 AXG589771:AXH589771 BHC589771:BHD589771 BQY589771:BQZ589771 CAU589771:CAV589771 CKQ589771:CKR589771 CUM589771:CUN589771 DEI589771:DEJ589771 DOE589771:DOF589771 DYA589771:DYB589771 EHW589771:EHX589771 ERS589771:ERT589771 FBO589771:FBP589771 FLK589771:FLL589771 FVG589771:FVH589771 GFC589771:GFD589771 GOY589771:GOZ589771 GYU589771:GYV589771 HIQ589771:HIR589771 HSM589771:HSN589771 ICI589771:ICJ589771 IME589771:IMF589771 IWA589771:IWB589771 JFW589771:JFX589771 JPS589771:JPT589771 JZO589771:JZP589771 KJK589771:KJL589771 KTG589771:KTH589771 LDC589771:LDD589771 LMY589771:LMZ589771 LWU589771:LWV589771 MGQ589771:MGR589771 MQM589771:MQN589771 NAI589771:NAJ589771 NKE589771:NKF589771 NUA589771:NUB589771 ODW589771:ODX589771 ONS589771:ONT589771 OXO589771:OXP589771 PHK589771:PHL589771 PRG589771:PRH589771 QBC589771:QBD589771 QKY589771:QKZ589771 QUU589771:QUV589771 REQ589771:RER589771 ROM589771:RON589771 RYI589771:RYJ589771 SIE589771:SIF589771 SSA589771:SSB589771 TBW589771:TBX589771 TLS589771:TLT589771 TVO589771:TVP589771 UFK589771:UFL589771 UPG589771:UPH589771 UZC589771:UZD589771 VIY589771:VIZ589771 VSU589771:VSV589771 WCQ589771:WCR589771 WMM589771:WMN589771 WWI589771:WWJ589771 AA655307:AB655307 JW655307:JX655307 TS655307:TT655307 ADO655307:ADP655307 ANK655307:ANL655307 AXG655307:AXH655307 BHC655307:BHD655307 BQY655307:BQZ655307 CAU655307:CAV655307 CKQ655307:CKR655307 CUM655307:CUN655307 DEI655307:DEJ655307 DOE655307:DOF655307 DYA655307:DYB655307 EHW655307:EHX655307 ERS655307:ERT655307 FBO655307:FBP655307 FLK655307:FLL655307 FVG655307:FVH655307 GFC655307:GFD655307 GOY655307:GOZ655307 GYU655307:GYV655307 HIQ655307:HIR655307 HSM655307:HSN655307 ICI655307:ICJ655307 IME655307:IMF655307 IWA655307:IWB655307 JFW655307:JFX655307 JPS655307:JPT655307 JZO655307:JZP655307 KJK655307:KJL655307 KTG655307:KTH655307 LDC655307:LDD655307 LMY655307:LMZ655307 LWU655307:LWV655307 MGQ655307:MGR655307 MQM655307:MQN655307 NAI655307:NAJ655307 NKE655307:NKF655307 NUA655307:NUB655307 ODW655307:ODX655307 ONS655307:ONT655307 OXO655307:OXP655307 PHK655307:PHL655307 PRG655307:PRH655307 QBC655307:QBD655307 QKY655307:QKZ655307 QUU655307:QUV655307 REQ655307:RER655307 ROM655307:RON655307 RYI655307:RYJ655307 SIE655307:SIF655307 SSA655307:SSB655307 TBW655307:TBX655307 TLS655307:TLT655307 TVO655307:TVP655307 UFK655307:UFL655307 UPG655307:UPH655307 UZC655307:UZD655307 VIY655307:VIZ655307 VSU655307:VSV655307 WCQ655307:WCR655307 WMM655307:WMN655307 WWI655307:WWJ655307 AA720843:AB720843 JW720843:JX720843 TS720843:TT720843 ADO720843:ADP720843 ANK720843:ANL720843 AXG720843:AXH720843 BHC720843:BHD720843 BQY720843:BQZ720843 CAU720843:CAV720843 CKQ720843:CKR720843 CUM720843:CUN720843 DEI720843:DEJ720843 DOE720843:DOF720843 DYA720843:DYB720843 EHW720843:EHX720843 ERS720843:ERT720843 FBO720843:FBP720843 FLK720843:FLL720843 FVG720843:FVH720843 GFC720843:GFD720843 GOY720843:GOZ720843 GYU720843:GYV720843 HIQ720843:HIR720843 HSM720843:HSN720843 ICI720843:ICJ720843 IME720843:IMF720843 IWA720843:IWB720843 JFW720843:JFX720843 JPS720843:JPT720843 JZO720843:JZP720843 KJK720843:KJL720843 KTG720843:KTH720843 LDC720843:LDD720843 LMY720843:LMZ720843 LWU720843:LWV720843 MGQ720843:MGR720843 MQM720843:MQN720843 NAI720843:NAJ720843 NKE720843:NKF720843 NUA720843:NUB720843 ODW720843:ODX720843 ONS720843:ONT720843 OXO720843:OXP720843 PHK720843:PHL720843 PRG720843:PRH720843 QBC720843:QBD720843 QKY720843:QKZ720843 QUU720843:QUV720843 REQ720843:RER720843 ROM720843:RON720843 RYI720843:RYJ720843 SIE720843:SIF720843 SSA720843:SSB720843 TBW720843:TBX720843 TLS720843:TLT720843 TVO720843:TVP720843 UFK720843:UFL720843 UPG720843:UPH720843 UZC720843:UZD720843 VIY720843:VIZ720843 VSU720843:VSV720843 WCQ720843:WCR720843 WMM720843:WMN720843 WWI720843:WWJ720843 AA786379:AB786379 JW786379:JX786379 TS786379:TT786379 ADO786379:ADP786379 ANK786379:ANL786379 AXG786379:AXH786379 BHC786379:BHD786379 BQY786379:BQZ786379 CAU786379:CAV786379 CKQ786379:CKR786379 CUM786379:CUN786379 DEI786379:DEJ786379 DOE786379:DOF786379 DYA786379:DYB786379 EHW786379:EHX786379 ERS786379:ERT786379 FBO786379:FBP786379 FLK786379:FLL786379 FVG786379:FVH786379 GFC786379:GFD786379 GOY786379:GOZ786379 GYU786379:GYV786379 HIQ786379:HIR786379 HSM786379:HSN786379 ICI786379:ICJ786379 IME786379:IMF786379 IWA786379:IWB786379 JFW786379:JFX786379 JPS786379:JPT786379 JZO786379:JZP786379 KJK786379:KJL786379 KTG786379:KTH786379 LDC786379:LDD786379 LMY786379:LMZ786379 LWU786379:LWV786379 MGQ786379:MGR786379 MQM786379:MQN786379 NAI786379:NAJ786379 NKE786379:NKF786379 NUA786379:NUB786379 ODW786379:ODX786379 ONS786379:ONT786379 OXO786379:OXP786379 PHK786379:PHL786379 PRG786379:PRH786379 QBC786379:QBD786379 QKY786379:QKZ786379 QUU786379:QUV786379 REQ786379:RER786379 ROM786379:RON786379 RYI786379:RYJ786379 SIE786379:SIF786379 SSA786379:SSB786379 TBW786379:TBX786379 TLS786379:TLT786379 TVO786379:TVP786379 UFK786379:UFL786379 UPG786379:UPH786379 UZC786379:UZD786379 VIY786379:VIZ786379 VSU786379:VSV786379 WCQ786379:WCR786379 WMM786379:WMN786379 WWI786379:WWJ786379 AA851915:AB851915 JW851915:JX851915 TS851915:TT851915 ADO851915:ADP851915 ANK851915:ANL851915 AXG851915:AXH851915 BHC851915:BHD851915 BQY851915:BQZ851915 CAU851915:CAV851915 CKQ851915:CKR851915 CUM851915:CUN851915 DEI851915:DEJ851915 DOE851915:DOF851915 DYA851915:DYB851915 EHW851915:EHX851915 ERS851915:ERT851915 FBO851915:FBP851915 FLK851915:FLL851915 FVG851915:FVH851915 GFC851915:GFD851915 GOY851915:GOZ851915 GYU851915:GYV851915 HIQ851915:HIR851915 HSM851915:HSN851915 ICI851915:ICJ851915 IME851915:IMF851915 IWA851915:IWB851915 JFW851915:JFX851915 JPS851915:JPT851915 JZO851915:JZP851915 KJK851915:KJL851915 KTG851915:KTH851915 LDC851915:LDD851915 LMY851915:LMZ851915 LWU851915:LWV851915 MGQ851915:MGR851915 MQM851915:MQN851915 NAI851915:NAJ851915 NKE851915:NKF851915 NUA851915:NUB851915 ODW851915:ODX851915 ONS851915:ONT851915 OXO851915:OXP851915 PHK851915:PHL851915 PRG851915:PRH851915 QBC851915:QBD851915 QKY851915:QKZ851915 QUU851915:QUV851915 REQ851915:RER851915 ROM851915:RON851915 RYI851915:RYJ851915 SIE851915:SIF851915 SSA851915:SSB851915 TBW851915:TBX851915 TLS851915:TLT851915 TVO851915:TVP851915 UFK851915:UFL851915 UPG851915:UPH851915 UZC851915:UZD851915 VIY851915:VIZ851915 VSU851915:VSV851915 WCQ851915:WCR851915 WMM851915:WMN851915 WWI851915:WWJ851915 AA917451:AB917451 JW917451:JX917451 TS917451:TT917451 ADO917451:ADP917451 ANK917451:ANL917451 AXG917451:AXH917451 BHC917451:BHD917451 BQY917451:BQZ917451 CAU917451:CAV917451 CKQ917451:CKR917451 CUM917451:CUN917451 DEI917451:DEJ917451 DOE917451:DOF917451 DYA917451:DYB917451 EHW917451:EHX917451 ERS917451:ERT917451 FBO917451:FBP917451 FLK917451:FLL917451 FVG917451:FVH917451 GFC917451:GFD917451 GOY917451:GOZ917451 GYU917451:GYV917451 HIQ917451:HIR917451 HSM917451:HSN917451 ICI917451:ICJ917451 IME917451:IMF917451 IWA917451:IWB917451 JFW917451:JFX917451 JPS917451:JPT917451 JZO917451:JZP917451 KJK917451:KJL917451 KTG917451:KTH917451 LDC917451:LDD917451 LMY917451:LMZ917451 LWU917451:LWV917451 MGQ917451:MGR917451 MQM917451:MQN917451 NAI917451:NAJ917451 NKE917451:NKF917451 NUA917451:NUB917451 ODW917451:ODX917451 ONS917451:ONT917451 OXO917451:OXP917451 PHK917451:PHL917451 PRG917451:PRH917451 QBC917451:QBD917451 QKY917451:QKZ917451 QUU917451:QUV917451 REQ917451:RER917451 ROM917451:RON917451 RYI917451:RYJ917451 SIE917451:SIF917451 SSA917451:SSB917451 TBW917451:TBX917451 TLS917451:TLT917451 TVO917451:TVP917451 UFK917451:UFL917451 UPG917451:UPH917451 UZC917451:UZD917451 VIY917451:VIZ917451 VSU917451:VSV917451 WCQ917451:WCR917451 WMM917451:WMN917451 WWI917451:WWJ917451 AA982987:AB982987 JW982987:JX982987 TS982987:TT982987 ADO982987:ADP982987 ANK982987:ANL982987 AXG982987:AXH982987 BHC982987:BHD982987 BQY982987:BQZ982987 CAU982987:CAV982987 CKQ982987:CKR982987 CUM982987:CUN982987 DEI982987:DEJ982987 DOE982987:DOF982987 DYA982987:DYB982987 EHW982987:EHX982987 ERS982987:ERT982987 FBO982987:FBP982987 FLK982987:FLL982987 FVG982987:FVH982987 GFC982987:GFD982987 GOY982987:GOZ982987 GYU982987:GYV982987 HIQ982987:HIR982987 HSM982987:HSN982987 ICI982987:ICJ982987 IME982987:IMF982987 IWA982987:IWB982987 JFW982987:JFX982987 JPS982987:JPT982987 JZO982987:JZP982987 KJK982987:KJL982987 KTG982987:KTH982987 LDC982987:LDD982987 LMY982987:LMZ982987 LWU982987:LWV982987 MGQ982987:MGR982987 MQM982987:MQN982987 NAI982987:NAJ982987 NKE982987:NKF982987 NUA982987:NUB982987 ODW982987:ODX982987 ONS982987:ONT982987 OXO982987:OXP982987 PHK982987:PHL982987 PRG982987:PRH982987 QBC982987:QBD982987 QKY982987:QKZ982987 QUU982987:QUV982987 REQ982987:RER982987 ROM982987:RON982987 RYI982987:RYJ982987 SIE982987:SIF982987 SSA982987:SSB982987 TBW982987:TBX982987 TLS982987:TLT982987 TVO982987:TVP982987 UFK982987:UFL982987 UPG982987:UPH982987 UZC982987:UZD982987 VIY982987:VIZ982987 VSU982987:VSV982987 WCQ982987:WCR982987 WMM982987:WMN982987 WWI982987:WWJ982987 AG6:AH6 KC6:KD6 TY6:TZ6 ADU6:ADV6 ANQ6:ANR6 AXM6:AXN6 BHI6:BHJ6 BRE6:BRF6 CBA6:CBB6 CKW6:CKX6 CUS6:CUT6 DEO6:DEP6 DOK6:DOL6 DYG6:DYH6 EIC6:EID6 ERY6:ERZ6 FBU6:FBV6 FLQ6:FLR6 FVM6:FVN6 GFI6:GFJ6 GPE6:GPF6 GZA6:GZB6 HIW6:HIX6 HSS6:HST6 ICO6:ICP6 IMK6:IML6 IWG6:IWH6 JGC6:JGD6 JPY6:JPZ6 JZU6:JZV6 KJQ6:KJR6 KTM6:KTN6 LDI6:LDJ6 LNE6:LNF6 LXA6:LXB6 MGW6:MGX6 MQS6:MQT6 NAO6:NAP6 NKK6:NKL6 NUG6:NUH6 OEC6:OED6 ONY6:ONZ6 OXU6:OXV6 PHQ6:PHR6 PRM6:PRN6 QBI6:QBJ6 QLE6:QLF6 QVA6:QVB6 REW6:REX6 ROS6:ROT6 RYO6:RYP6 SIK6:SIL6 SSG6:SSH6 TCC6:TCD6 TLY6:TLZ6 TVU6:TVV6 UFQ6:UFR6 UPM6:UPN6 UZI6:UZJ6 VJE6:VJF6 VTA6:VTB6 WCW6:WCX6 WMS6:WMT6 WWO6:WWP6 AG65483:AH65483 KC65483:KD65483 TY65483:TZ65483 ADU65483:ADV65483 ANQ65483:ANR65483 AXM65483:AXN65483 BHI65483:BHJ65483 BRE65483:BRF65483 CBA65483:CBB65483 CKW65483:CKX65483 CUS65483:CUT65483 DEO65483:DEP65483 DOK65483:DOL65483 DYG65483:DYH65483 EIC65483:EID65483 ERY65483:ERZ65483 FBU65483:FBV65483 FLQ65483:FLR65483 FVM65483:FVN65483 GFI65483:GFJ65483 GPE65483:GPF65483 GZA65483:GZB65483 HIW65483:HIX65483 HSS65483:HST65483 ICO65483:ICP65483 IMK65483:IML65483 IWG65483:IWH65483 JGC65483:JGD65483 JPY65483:JPZ65483 JZU65483:JZV65483 KJQ65483:KJR65483 KTM65483:KTN65483 LDI65483:LDJ65483 LNE65483:LNF65483 LXA65483:LXB65483 MGW65483:MGX65483 MQS65483:MQT65483 NAO65483:NAP65483 NKK65483:NKL65483 NUG65483:NUH65483 OEC65483:OED65483 ONY65483:ONZ65483 OXU65483:OXV65483 PHQ65483:PHR65483 PRM65483:PRN65483 QBI65483:QBJ65483 QLE65483:QLF65483 QVA65483:QVB65483 REW65483:REX65483 ROS65483:ROT65483 RYO65483:RYP65483 SIK65483:SIL65483 SSG65483:SSH65483 TCC65483:TCD65483 TLY65483:TLZ65483 TVU65483:TVV65483 UFQ65483:UFR65483 UPM65483:UPN65483 UZI65483:UZJ65483 VJE65483:VJF65483 VTA65483:VTB65483 WCW65483:WCX65483 WMS65483:WMT65483 WWO65483:WWP65483 AG131019:AH131019 KC131019:KD131019 TY131019:TZ131019 ADU131019:ADV131019 ANQ131019:ANR131019 AXM131019:AXN131019 BHI131019:BHJ131019 BRE131019:BRF131019 CBA131019:CBB131019 CKW131019:CKX131019 CUS131019:CUT131019 DEO131019:DEP131019 DOK131019:DOL131019 DYG131019:DYH131019 EIC131019:EID131019 ERY131019:ERZ131019 FBU131019:FBV131019 FLQ131019:FLR131019 FVM131019:FVN131019 GFI131019:GFJ131019 GPE131019:GPF131019 GZA131019:GZB131019 HIW131019:HIX131019 HSS131019:HST131019 ICO131019:ICP131019 IMK131019:IML131019 IWG131019:IWH131019 JGC131019:JGD131019 JPY131019:JPZ131019 JZU131019:JZV131019 KJQ131019:KJR131019 KTM131019:KTN131019 LDI131019:LDJ131019 LNE131019:LNF131019 LXA131019:LXB131019 MGW131019:MGX131019 MQS131019:MQT131019 NAO131019:NAP131019 NKK131019:NKL131019 NUG131019:NUH131019 OEC131019:OED131019 ONY131019:ONZ131019 OXU131019:OXV131019 PHQ131019:PHR131019 PRM131019:PRN131019 QBI131019:QBJ131019 QLE131019:QLF131019 QVA131019:QVB131019 REW131019:REX131019 ROS131019:ROT131019 RYO131019:RYP131019 SIK131019:SIL131019 SSG131019:SSH131019 TCC131019:TCD131019 TLY131019:TLZ131019 TVU131019:TVV131019 UFQ131019:UFR131019 UPM131019:UPN131019 UZI131019:UZJ131019 VJE131019:VJF131019 VTA131019:VTB131019 WCW131019:WCX131019 WMS131019:WMT131019 WWO131019:WWP131019 AG196555:AH196555 KC196555:KD196555 TY196555:TZ196555 ADU196555:ADV196555 ANQ196555:ANR196555 AXM196555:AXN196555 BHI196555:BHJ196555 BRE196555:BRF196555 CBA196555:CBB196555 CKW196555:CKX196555 CUS196555:CUT196555 DEO196555:DEP196555 DOK196555:DOL196555 DYG196555:DYH196555 EIC196555:EID196555 ERY196555:ERZ196555 FBU196555:FBV196555 FLQ196555:FLR196555 FVM196555:FVN196555 GFI196555:GFJ196555 GPE196555:GPF196555 GZA196555:GZB196555 HIW196555:HIX196555 HSS196555:HST196555 ICO196555:ICP196555 IMK196555:IML196555 IWG196555:IWH196555 JGC196555:JGD196555 JPY196555:JPZ196555 JZU196555:JZV196555 KJQ196555:KJR196555 KTM196555:KTN196555 LDI196555:LDJ196555 LNE196555:LNF196555 LXA196555:LXB196555 MGW196555:MGX196555 MQS196555:MQT196555 NAO196555:NAP196555 NKK196555:NKL196555 NUG196555:NUH196555 OEC196555:OED196555 ONY196555:ONZ196555 OXU196555:OXV196555 PHQ196555:PHR196555 PRM196555:PRN196555 QBI196555:QBJ196555 QLE196555:QLF196555 QVA196555:QVB196555 REW196555:REX196555 ROS196555:ROT196555 RYO196555:RYP196555 SIK196555:SIL196555 SSG196555:SSH196555 TCC196555:TCD196555 TLY196555:TLZ196555 TVU196555:TVV196555 UFQ196555:UFR196555 UPM196555:UPN196555 UZI196555:UZJ196555 VJE196555:VJF196555 VTA196555:VTB196555 WCW196555:WCX196555 WMS196555:WMT196555 WWO196555:WWP196555 AG262091:AH262091 KC262091:KD262091 TY262091:TZ262091 ADU262091:ADV262091 ANQ262091:ANR262091 AXM262091:AXN262091 BHI262091:BHJ262091 BRE262091:BRF262091 CBA262091:CBB262091 CKW262091:CKX262091 CUS262091:CUT262091 DEO262091:DEP262091 DOK262091:DOL262091 DYG262091:DYH262091 EIC262091:EID262091 ERY262091:ERZ262091 FBU262091:FBV262091 FLQ262091:FLR262091 FVM262091:FVN262091 GFI262091:GFJ262091 GPE262091:GPF262091 GZA262091:GZB262091 HIW262091:HIX262091 HSS262091:HST262091 ICO262091:ICP262091 IMK262091:IML262091 IWG262091:IWH262091 JGC262091:JGD262091 JPY262091:JPZ262091 JZU262091:JZV262091 KJQ262091:KJR262091 KTM262091:KTN262091 LDI262091:LDJ262091 LNE262091:LNF262091 LXA262091:LXB262091 MGW262091:MGX262091 MQS262091:MQT262091 NAO262091:NAP262091 NKK262091:NKL262091 NUG262091:NUH262091 OEC262091:OED262091 ONY262091:ONZ262091 OXU262091:OXV262091 PHQ262091:PHR262091 PRM262091:PRN262091 QBI262091:QBJ262091 QLE262091:QLF262091 QVA262091:QVB262091 REW262091:REX262091 ROS262091:ROT262091 RYO262091:RYP262091 SIK262091:SIL262091 SSG262091:SSH262091 TCC262091:TCD262091 TLY262091:TLZ262091 TVU262091:TVV262091 UFQ262091:UFR262091 UPM262091:UPN262091 UZI262091:UZJ262091 VJE262091:VJF262091 VTA262091:VTB262091 WCW262091:WCX262091 WMS262091:WMT262091 WWO262091:WWP262091 AG327627:AH327627 KC327627:KD327627 TY327627:TZ327627 ADU327627:ADV327627 ANQ327627:ANR327627 AXM327627:AXN327627 BHI327627:BHJ327627 BRE327627:BRF327627 CBA327627:CBB327627 CKW327627:CKX327627 CUS327627:CUT327627 DEO327627:DEP327627 DOK327627:DOL327627 DYG327627:DYH327627 EIC327627:EID327627 ERY327627:ERZ327627 FBU327627:FBV327627 FLQ327627:FLR327627 FVM327627:FVN327627 GFI327627:GFJ327627 GPE327627:GPF327627 GZA327627:GZB327627 HIW327627:HIX327627 HSS327627:HST327627 ICO327627:ICP327627 IMK327627:IML327627 IWG327627:IWH327627 JGC327627:JGD327627 JPY327627:JPZ327627 JZU327627:JZV327627 KJQ327627:KJR327627 KTM327627:KTN327627 LDI327627:LDJ327627 LNE327627:LNF327627 LXA327627:LXB327627 MGW327627:MGX327627 MQS327627:MQT327627 NAO327627:NAP327627 NKK327627:NKL327627 NUG327627:NUH327627 OEC327627:OED327627 ONY327627:ONZ327627 OXU327627:OXV327627 PHQ327627:PHR327627 PRM327627:PRN327627 QBI327627:QBJ327627 QLE327627:QLF327627 QVA327627:QVB327627 REW327627:REX327627 ROS327627:ROT327627 RYO327627:RYP327627 SIK327627:SIL327627 SSG327627:SSH327627 TCC327627:TCD327627 TLY327627:TLZ327627 TVU327627:TVV327627 UFQ327627:UFR327627 UPM327627:UPN327627 UZI327627:UZJ327627 VJE327627:VJF327627 VTA327627:VTB327627 WCW327627:WCX327627 WMS327627:WMT327627 WWO327627:WWP327627 AG393163:AH393163 KC393163:KD393163 TY393163:TZ393163 ADU393163:ADV393163 ANQ393163:ANR393163 AXM393163:AXN393163 BHI393163:BHJ393163 BRE393163:BRF393163 CBA393163:CBB393163 CKW393163:CKX393163 CUS393163:CUT393163 DEO393163:DEP393163 DOK393163:DOL393163 DYG393163:DYH393163 EIC393163:EID393163 ERY393163:ERZ393163 FBU393163:FBV393163 FLQ393163:FLR393163 FVM393163:FVN393163 GFI393163:GFJ393163 GPE393163:GPF393163 GZA393163:GZB393163 HIW393163:HIX393163 HSS393163:HST393163 ICO393163:ICP393163 IMK393163:IML393163 IWG393163:IWH393163 JGC393163:JGD393163 JPY393163:JPZ393163 JZU393163:JZV393163 KJQ393163:KJR393163 KTM393163:KTN393163 LDI393163:LDJ393163 LNE393163:LNF393163 LXA393163:LXB393163 MGW393163:MGX393163 MQS393163:MQT393163 NAO393163:NAP393163 NKK393163:NKL393163 NUG393163:NUH393163 OEC393163:OED393163 ONY393163:ONZ393163 OXU393163:OXV393163 PHQ393163:PHR393163 PRM393163:PRN393163 QBI393163:QBJ393163 QLE393163:QLF393163 QVA393163:QVB393163 REW393163:REX393163 ROS393163:ROT393163 RYO393163:RYP393163 SIK393163:SIL393163 SSG393163:SSH393163 TCC393163:TCD393163 TLY393163:TLZ393163 TVU393163:TVV393163 UFQ393163:UFR393163 UPM393163:UPN393163 UZI393163:UZJ393163 VJE393163:VJF393163 VTA393163:VTB393163 WCW393163:WCX393163 WMS393163:WMT393163 WWO393163:WWP393163 AG458699:AH458699 KC458699:KD458699 TY458699:TZ458699 ADU458699:ADV458699 ANQ458699:ANR458699 AXM458699:AXN458699 BHI458699:BHJ458699 BRE458699:BRF458699 CBA458699:CBB458699 CKW458699:CKX458699 CUS458699:CUT458699 DEO458699:DEP458699 DOK458699:DOL458699 DYG458699:DYH458699 EIC458699:EID458699 ERY458699:ERZ458699 FBU458699:FBV458699 FLQ458699:FLR458699 FVM458699:FVN458699 GFI458699:GFJ458699 GPE458699:GPF458699 GZA458699:GZB458699 HIW458699:HIX458699 HSS458699:HST458699 ICO458699:ICP458699 IMK458699:IML458699 IWG458699:IWH458699 JGC458699:JGD458699 JPY458699:JPZ458699 JZU458699:JZV458699 KJQ458699:KJR458699 KTM458699:KTN458699 LDI458699:LDJ458699 LNE458699:LNF458699 LXA458699:LXB458699 MGW458699:MGX458699 MQS458699:MQT458699 NAO458699:NAP458699 NKK458699:NKL458699 NUG458699:NUH458699 OEC458699:OED458699 ONY458699:ONZ458699 OXU458699:OXV458699 PHQ458699:PHR458699 PRM458699:PRN458699 QBI458699:QBJ458699 QLE458699:QLF458699 QVA458699:QVB458699 REW458699:REX458699 ROS458699:ROT458699 RYO458699:RYP458699 SIK458699:SIL458699 SSG458699:SSH458699 TCC458699:TCD458699 TLY458699:TLZ458699 TVU458699:TVV458699 UFQ458699:UFR458699 UPM458699:UPN458699 UZI458699:UZJ458699 VJE458699:VJF458699 VTA458699:VTB458699 WCW458699:WCX458699 WMS458699:WMT458699 WWO458699:WWP458699 AG524235:AH524235 KC524235:KD524235 TY524235:TZ524235 ADU524235:ADV524235 ANQ524235:ANR524235 AXM524235:AXN524235 BHI524235:BHJ524235 BRE524235:BRF524235 CBA524235:CBB524235 CKW524235:CKX524235 CUS524235:CUT524235 DEO524235:DEP524235 DOK524235:DOL524235 DYG524235:DYH524235 EIC524235:EID524235 ERY524235:ERZ524235 FBU524235:FBV524235 FLQ524235:FLR524235 FVM524235:FVN524235 GFI524235:GFJ524235 GPE524235:GPF524235 GZA524235:GZB524235 HIW524235:HIX524235 HSS524235:HST524235 ICO524235:ICP524235 IMK524235:IML524235 IWG524235:IWH524235 JGC524235:JGD524235 JPY524235:JPZ524235 JZU524235:JZV524235 KJQ524235:KJR524235 KTM524235:KTN524235 LDI524235:LDJ524235 LNE524235:LNF524235 LXA524235:LXB524235 MGW524235:MGX524235 MQS524235:MQT524235 NAO524235:NAP524235 NKK524235:NKL524235 NUG524235:NUH524235 OEC524235:OED524235 ONY524235:ONZ524235 OXU524235:OXV524235 PHQ524235:PHR524235 PRM524235:PRN524235 QBI524235:QBJ524235 QLE524235:QLF524235 QVA524235:QVB524235 REW524235:REX524235 ROS524235:ROT524235 RYO524235:RYP524235 SIK524235:SIL524235 SSG524235:SSH524235 TCC524235:TCD524235 TLY524235:TLZ524235 TVU524235:TVV524235 UFQ524235:UFR524235 UPM524235:UPN524235 UZI524235:UZJ524235 VJE524235:VJF524235 VTA524235:VTB524235 WCW524235:WCX524235 WMS524235:WMT524235 WWO524235:WWP524235 AG589771:AH589771 KC589771:KD589771 TY589771:TZ589771 ADU589771:ADV589771 ANQ589771:ANR589771 AXM589771:AXN589771 BHI589771:BHJ589771 BRE589771:BRF589771 CBA589771:CBB589771 CKW589771:CKX589771 CUS589771:CUT589771 DEO589771:DEP589771 DOK589771:DOL589771 DYG589771:DYH589771 EIC589771:EID589771 ERY589771:ERZ589771 FBU589771:FBV589771 FLQ589771:FLR589771 FVM589771:FVN589771 GFI589771:GFJ589771 GPE589771:GPF589771 GZA589771:GZB589771 HIW589771:HIX589771 HSS589771:HST589771 ICO589771:ICP589771 IMK589771:IML589771 IWG589771:IWH589771 JGC589771:JGD589771 JPY589771:JPZ589771 JZU589771:JZV589771 KJQ589771:KJR589771 KTM589771:KTN589771 LDI589771:LDJ589771 LNE589771:LNF589771 LXA589771:LXB589771 MGW589771:MGX589771 MQS589771:MQT589771 NAO589771:NAP589771 NKK589771:NKL589771 NUG589771:NUH589771 OEC589771:OED589771 ONY589771:ONZ589771 OXU589771:OXV589771 PHQ589771:PHR589771 PRM589771:PRN589771 QBI589771:QBJ589771 QLE589771:QLF589771 QVA589771:QVB589771 REW589771:REX589771 ROS589771:ROT589771 RYO589771:RYP589771 SIK589771:SIL589771 SSG589771:SSH589771 TCC589771:TCD589771 TLY589771:TLZ589771 TVU589771:TVV589771 UFQ589771:UFR589771 UPM589771:UPN589771 UZI589771:UZJ589771 VJE589771:VJF589771 VTA589771:VTB589771 WCW589771:WCX589771 WMS589771:WMT589771 WWO589771:WWP589771 AG655307:AH655307 KC655307:KD655307 TY655307:TZ655307 ADU655307:ADV655307 ANQ655307:ANR655307 AXM655307:AXN655307 BHI655307:BHJ655307 BRE655307:BRF655307 CBA655307:CBB655307 CKW655307:CKX655307 CUS655307:CUT655307 DEO655307:DEP655307 DOK655307:DOL655307 DYG655307:DYH655307 EIC655307:EID655307 ERY655307:ERZ655307 FBU655307:FBV655307 FLQ655307:FLR655307 FVM655307:FVN655307 GFI655307:GFJ655307 GPE655307:GPF655307 GZA655307:GZB655307 HIW655307:HIX655307 HSS655307:HST655307 ICO655307:ICP655307 IMK655307:IML655307 IWG655307:IWH655307 JGC655307:JGD655307 JPY655307:JPZ655307 JZU655307:JZV655307 KJQ655307:KJR655307 KTM655307:KTN655307 LDI655307:LDJ655307 LNE655307:LNF655307 LXA655307:LXB655307 MGW655307:MGX655307 MQS655307:MQT655307 NAO655307:NAP655307 NKK655307:NKL655307 NUG655307:NUH655307 OEC655307:OED655307 ONY655307:ONZ655307 OXU655307:OXV655307 PHQ655307:PHR655307 PRM655307:PRN655307 QBI655307:QBJ655307 QLE655307:QLF655307 QVA655307:QVB655307 REW655307:REX655307 ROS655307:ROT655307 RYO655307:RYP655307 SIK655307:SIL655307 SSG655307:SSH655307 TCC655307:TCD655307 TLY655307:TLZ655307 TVU655307:TVV655307 UFQ655307:UFR655307 UPM655307:UPN655307 UZI655307:UZJ655307 VJE655307:VJF655307 VTA655307:VTB655307 WCW655307:WCX655307 WMS655307:WMT655307 WWO655307:WWP655307 AG720843:AH720843 KC720843:KD720843 TY720843:TZ720843 ADU720843:ADV720843 ANQ720843:ANR720843 AXM720843:AXN720843 BHI720843:BHJ720843 BRE720843:BRF720843 CBA720843:CBB720843 CKW720843:CKX720843 CUS720843:CUT720843 DEO720843:DEP720843 DOK720843:DOL720843 DYG720843:DYH720843 EIC720843:EID720843 ERY720843:ERZ720843 FBU720843:FBV720843 FLQ720843:FLR720843 FVM720843:FVN720843 GFI720843:GFJ720843 GPE720843:GPF720843 GZA720843:GZB720843 HIW720843:HIX720843 HSS720843:HST720843 ICO720843:ICP720843 IMK720843:IML720843 IWG720843:IWH720843 JGC720843:JGD720843 JPY720843:JPZ720843 JZU720843:JZV720843 KJQ720843:KJR720843 KTM720843:KTN720843 LDI720843:LDJ720843 LNE720843:LNF720843 LXA720843:LXB720843 MGW720843:MGX720843 MQS720843:MQT720843 NAO720843:NAP720843 NKK720843:NKL720843 NUG720843:NUH720843 OEC720843:OED720843 ONY720843:ONZ720843 OXU720843:OXV720843 PHQ720843:PHR720843 PRM720843:PRN720843 QBI720843:QBJ720843 QLE720843:QLF720843 QVA720843:QVB720843 REW720843:REX720843 ROS720843:ROT720843 RYO720843:RYP720843 SIK720843:SIL720843 SSG720843:SSH720843 TCC720843:TCD720843 TLY720843:TLZ720843 TVU720843:TVV720843 UFQ720843:UFR720843 UPM720843:UPN720843 UZI720843:UZJ720843 VJE720843:VJF720843 VTA720843:VTB720843 WCW720843:WCX720843 WMS720843:WMT720843 WWO720843:WWP720843 AG786379:AH786379 KC786379:KD786379 TY786379:TZ786379 ADU786379:ADV786379 ANQ786379:ANR786379 AXM786379:AXN786379 BHI786379:BHJ786379 BRE786379:BRF786379 CBA786379:CBB786379 CKW786379:CKX786379 CUS786379:CUT786379 DEO786379:DEP786379 DOK786379:DOL786379 DYG786379:DYH786379 EIC786379:EID786379 ERY786379:ERZ786379 FBU786379:FBV786379 FLQ786379:FLR786379 FVM786379:FVN786379 GFI786379:GFJ786379 GPE786379:GPF786379 GZA786379:GZB786379 HIW786379:HIX786379 HSS786379:HST786379 ICO786379:ICP786379 IMK786379:IML786379 IWG786379:IWH786379 JGC786379:JGD786379 JPY786379:JPZ786379 JZU786379:JZV786379 KJQ786379:KJR786379 KTM786379:KTN786379 LDI786379:LDJ786379 LNE786379:LNF786379 LXA786379:LXB786379 MGW786379:MGX786379 MQS786379:MQT786379 NAO786379:NAP786379 NKK786379:NKL786379 NUG786379:NUH786379 OEC786379:OED786379 ONY786379:ONZ786379 OXU786379:OXV786379 PHQ786379:PHR786379 PRM786379:PRN786379 QBI786379:QBJ786379 QLE786379:QLF786379 QVA786379:QVB786379 REW786379:REX786379 ROS786379:ROT786379 RYO786379:RYP786379 SIK786379:SIL786379 SSG786379:SSH786379 TCC786379:TCD786379 TLY786379:TLZ786379 TVU786379:TVV786379 UFQ786379:UFR786379 UPM786379:UPN786379 UZI786379:UZJ786379 VJE786379:VJF786379 VTA786379:VTB786379 WCW786379:WCX786379 WMS786379:WMT786379 WWO786379:WWP786379 AG851915:AH851915 KC851915:KD851915 TY851915:TZ851915 ADU851915:ADV851915 ANQ851915:ANR851915 AXM851915:AXN851915 BHI851915:BHJ851915 BRE851915:BRF851915 CBA851915:CBB851915 CKW851915:CKX851915 CUS851915:CUT851915 DEO851915:DEP851915 DOK851915:DOL851915 DYG851915:DYH851915 EIC851915:EID851915 ERY851915:ERZ851915 FBU851915:FBV851915 FLQ851915:FLR851915 FVM851915:FVN851915 GFI851915:GFJ851915 GPE851915:GPF851915 GZA851915:GZB851915 HIW851915:HIX851915 HSS851915:HST851915 ICO851915:ICP851915 IMK851915:IML851915 IWG851915:IWH851915 JGC851915:JGD851915 JPY851915:JPZ851915 JZU851915:JZV851915 KJQ851915:KJR851915 KTM851915:KTN851915 LDI851915:LDJ851915 LNE851915:LNF851915 LXA851915:LXB851915 MGW851915:MGX851915 MQS851915:MQT851915 NAO851915:NAP851915 NKK851915:NKL851915 NUG851915:NUH851915 OEC851915:OED851915 ONY851915:ONZ851915 OXU851915:OXV851915 PHQ851915:PHR851915 PRM851915:PRN851915 QBI851915:QBJ851915 QLE851915:QLF851915 QVA851915:QVB851915 REW851915:REX851915 ROS851915:ROT851915 RYO851915:RYP851915 SIK851915:SIL851915 SSG851915:SSH851915 TCC851915:TCD851915 TLY851915:TLZ851915 TVU851915:TVV851915 UFQ851915:UFR851915 UPM851915:UPN851915 UZI851915:UZJ851915 VJE851915:VJF851915 VTA851915:VTB851915 WCW851915:WCX851915 WMS851915:WMT851915 WWO851915:WWP851915 AG917451:AH917451 KC917451:KD917451 TY917451:TZ917451 ADU917451:ADV917451 ANQ917451:ANR917451 AXM917451:AXN917451 BHI917451:BHJ917451 BRE917451:BRF917451 CBA917451:CBB917451 CKW917451:CKX917451 CUS917451:CUT917451 DEO917451:DEP917451 DOK917451:DOL917451 DYG917451:DYH917451 EIC917451:EID917451 ERY917451:ERZ917451 FBU917451:FBV917451 FLQ917451:FLR917451 FVM917451:FVN917451 GFI917451:GFJ917451 GPE917451:GPF917451 GZA917451:GZB917451 HIW917451:HIX917451 HSS917451:HST917451 ICO917451:ICP917451 IMK917451:IML917451 IWG917451:IWH917451 JGC917451:JGD917451 JPY917451:JPZ917451 JZU917451:JZV917451 KJQ917451:KJR917451 KTM917451:KTN917451 LDI917451:LDJ917451 LNE917451:LNF917451 LXA917451:LXB917451 MGW917451:MGX917451 MQS917451:MQT917451 NAO917451:NAP917451 NKK917451:NKL917451 NUG917451:NUH917451 OEC917451:OED917451 ONY917451:ONZ917451 OXU917451:OXV917451 PHQ917451:PHR917451 PRM917451:PRN917451 QBI917451:QBJ917451 QLE917451:QLF917451 QVA917451:QVB917451 REW917451:REX917451 ROS917451:ROT917451 RYO917451:RYP917451 SIK917451:SIL917451 SSG917451:SSH917451 TCC917451:TCD917451 TLY917451:TLZ917451 TVU917451:TVV917451 UFQ917451:UFR917451 UPM917451:UPN917451 UZI917451:UZJ917451 VJE917451:VJF917451 VTA917451:VTB917451 WCW917451:WCX917451 WMS917451:WMT917451 WWO917451:WWP917451 AG982987:AH982987 KC982987:KD982987 TY982987:TZ982987 ADU982987:ADV982987 ANQ982987:ANR982987 AXM982987:AXN982987 BHI982987:BHJ982987 BRE982987:BRF982987 CBA982987:CBB982987 CKW982987:CKX982987 CUS982987:CUT982987 DEO982987:DEP982987 DOK982987:DOL982987 DYG982987:DYH982987 EIC982987:EID982987 ERY982987:ERZ982987 FBU982987:FBV982987 FLQ982987:FLR982987 FVM982987:FVN982987 GFI982987:GFJ982987 GPE982987:GPF982987 GZA982987:GZB982987 HIW982987:HIX982987 HSS982987:HST982987 ICO982987:ICP982987 IMK982987:IML982987 IWG982987:IWH982987 JGC982987:JGD982987 JPY982987:JPZ982987 JZU982987:JZV982987 KJQ982987:KJR982987 KTM982987:KTN982987 LDI982987:LDJ982987 LNE982987:LNF982987 LXA982987:LXB982987 MGW982987:MGX982987 MQS982987:MQT982987 NAO982987:NAP982987 NKK982987:NKL982987 NUG982987:NUH982987 OEC982987:OED982987 ONY982987:ONZ982987 OXU982987:OXV982987 PHQ982987:PHR982987 PRM982987:PRN982987 QBI982987:QBJ982987 QLE982987:QLF982987 QVA982987:QVB982987 REW982987:REX982987 ROS982987:ROT982987 RYO982987:RYP982987 SIK982987:SIL982987 SSG982987:SSH982987 TCC982987:TCD982987 TLY982987:TLZ982987 TVU982987:TVV982987 UFQ982987:UFR982987 UPM982987:UPN982987 UZI982987:UZJ982987 VJE982987:VJF982987 VTA982987:VTB982987 WCW982987:WCX982987 WMS982987:WMT982987 WWO982987:WWP982987 M22:N22 JI22:JJ22 TE22:TF22 ADA22:ADB22 AMW22:AMX22 AWS22:AWT22 BGO22:BGP22 BQK22:BQL22 CAG22:CAH22 CKC22:CKD22 CTY22:CTZ22 DDU22:DDV22 DNQ22:DNR22 DXM22:DXN22 EHI22:EHJ22 ERE22:ERF22 FBA22:FBB22 FKW22:FKX22 FUS22:FUT22 GEO22:GEP22 GOK22:GOL22 GYG22:GYH22 HIC22:HID22 HRY22:HRZ22 IBU22:IBV22 ILQ22:ILR22 IVM22:IVN22 JFI22:JFJ22 JPE22:JPF22 JZA22:JZB22 KIW22:KIX22 KSS22:KST22 LCO22:LCP22 LMK22:LML22 LWG22:LWH22 MGC22:MGD22 MPY22:MPZ22 MZU22:MZV22 NJQ22:NJR22 NTM22:NTN22 ODI22:ODJ22 ONE22:ONF22 OXA22:OXB22 PGW22:PGX22 PQS22:PQT22 QAO22:QAP22 QKK22:QKL22 QUG22:QUH22 REC22:RED22 RNY22:RNZ22 RXU22:RXV22 SHQ22:SHR22 SRM22:SRN22 TBI22:TBJ22 TLE22:TLF22 TVA22:TVB22 UEW22:UEX22 UOS22:UOT22 UYO22:UYP22 VIK22:VIL22 VSG22:VSH22 WCC22:WCD22 WLY22:WLZ22 WVU22:WVV22 M65499:N65499 JI65499:JJ65499 TE65499:TF65499 ADA65499:ADB65499 AMW65499:AMX65499 AWS65499:AWT65499 BGO65499:BGP65499 BQK65499:BQL65499 CAG65499:CAH65499 CKC65499:CKD65499 CTY65499:CTZ65499 DDU65499:DDV65499 DNQ65499:DNR65499 DXM65499:DXN65499 EHI65499:EHJ65499 ERE65499:ERF65499 FBA65499:FBB65499 FKW65499:FKX65499 FUS65499:FUT65499 GEO65499:GEP65499 GOK65499:GOL65499 GYG65499:GYH65499 HIC65499:HID65499 HRY65499:HRZ65499 IBU65499:IBV65499 ILQ65499:ILR65499 IVM65499:IVN65499 JFI65499:JFJ65499 JPE65499:JPF65499 JZA65499:JZB65499 KIW65499:KIX65499 KSS65499:KST65499 LCO65499:LCP65499 LMK65499:LML65499 LWG65499:LWH65499 MGC65499:MGD65499 MPY65499:MPZ65499 MZU65499:MZV65499 NJQ65499:NJR65499 NTM65499:NTN65499 ODI65499:ODJ65499 ONE65499:ONF65499 OXA65499:OXB65499 PGW65499:PGX65499 PQS65499:PQT65499 QAO65499:QAP65499 QKK65499:QKL65499 QUG65499:QUH65499 REC65499:RED65499 RNY65499:RNZ65499 RXU65499:RXV65499 SHQ65499:SHR65499 SRM65499:SRN65499 TBI65499:TBJ65499 TLE65499:TLF65499 TVA65499:TVB65499 UEW65499:UEX65499 UOS65499:UOT65499 UYO65499:UYP65499 VIK65499:VIL65499 VSG65499:VSH65499 WCC65499:WCD65499 WLY65499:WLZ65499 WVU65499:WVV65499 M131035:N131035 JI131035:JJ131035 TE131035:TF131035 ADA131035:ADB131035 AMW131035:AMX131035 AWS131035:AWT131035 BGO131035:BGP131035 BQK131035:BQL131035 CAG131035:CAH131035 CKC131035:CKD131035 CTY131035:CTZ131035 DDU131035:DDV131035 DNQ131035:DNR131035 DXM131035:DXN131035 EHI131035:EHJ131035 ERE131035:ERF131035 FBA131035:FBB131035 FKW131035:FKX131035 FUS131035:FUT131035 GEO131035:GEP131035 GOK131035:GOL131035 GYG131035:GYH131035 HIC131035:HID131035 HRY131035:HRZ131035 IBU131035:IBV131035 ILQ131035:ILR131035 IVM131035:IVN131035 JFI131035:JFJ131035 JPE131035:JPF131035 JZA131035:JZB131035 KIW131035:KIX131035 KSS131035:KST131035 LCO131035:LCP131035 LMK131035:LML131035 LWG131035:LWH131035 MGC131035:MGD131035 MPY131035:MPZ131035 MZU131035:MZV131035 NJQ131035:NJR131035 NTM131035:NTN131035 ODI131035:ODJ131035 ONE131035:ONF131035 OXA131035:OXB131035 PGW131035:PGX131035 PQS131035:PQT131035 QAO131035:QAP131035 QKK131035:QKL131035 QUG131035:QUH131035 REC131035:RED131035 RNY131035:RNZ131035 RXU131035:RXV131035 SHQ131035:SHR131035 SRM131035:SRN131035 TBI131035:TBJ131035 TLE131035:TLF131035 TVA131035:TVB131035 UEW131035:UEX131035 UOS131035:UOT131035 UYO131035:UYP131035 VIK131035:VIL131035 VSG131035:VSH131035 WCC131035:WCD131035 WLY131035:WLZ131035 WVU131035:WVV131035 M196571:N196571 JI196571:JJ196571 TE196571:TF196571 ADA196571:ADB196571 AMW196571:AMX196571 AWS196571:AWT196571 BGO196571:BGP196571 BQK196571:BQL196571 CAG196571:CAH196571 CKC196571:CKD196571 CTY196571:CTZ196571 DDU196571:DDV196571 DNQ196571:DNR196571 DXM196571:DXN196571 EHI196571:EHJ196571 ERE196571:ERF196571 FBA196571:FBB196571 FKW196571:FKX196571 FUS196571:FUT196571 GEO196571:GEP196571 GOK196571:GOL196571 GYG196571:GYH196571 HIC196571:HID196571 HRY196571:HRZ196571 IBU196571:IBV196571 ILQ196571:ILR196571 IVM196571:IVN196571 JFI196571:JFJ196571 JPE196571:JPF196571 JZA196571:JZB196571 KIW196571:KIX196571 KSS196571:KST196571 LCO196571:LCP196571 LMK196571:LML196571 LWG196571:LWH196571 MGC196571:MGD196571 MPY196571:MPZ196571 MZU196571:MZV196571 NJQ196571:NJR196571 NTM196571:NTN196571 ODI196571:ODJ196571 ONE196571:ONF196571 OXA196571:OXB196571 PGW196571:PGX196571 PQS196571:PQT196571 QAO196571:QAP196571 QKK196571:QKL196571 QUG196571:QUH196571 REC196571:RED196571 RNY196571:RNZ196571 RXU196571:RXV196571 SHQ196571:SHR196571 SRM196571:SRN196571 TBI196571:TBJ196571 TLE196571:TLF196571 TVA196571:TVB196571 UEW196571:UEX196571 UOS196571:UOT196571 UYO196571:UYP196571 VIK196571:VIL196571 VSG196571:VSH196571 WCC196571:WCD196571 WLY196571:WLZ196571 WVU196571:WVV196571 M262107:N262107 JI262107:JJ262107 TE262107:TF262107 ADA262107:ADB262107 AMW262107:AMX262107 AWS262107:AWT262107 BGO262107:BGP262107 BQK262107:BQL262107 CAG262107:CAH262107 CKC262107:CKD262107 CTY262107:CTZ262107 DDU262107:DDV262107 DNQ262107:DNR262107 DXM262107:DXN262107 EHI262107:EHJ262107 ERE262107:ERF262107 FBA262107:FBB262107 FKW262107:FKX262107 FUS262107:FUT262107 GEO262107:GEP262107 GOK262107:GOL262107 GYG262107:GYH262107 HIC262107:HID262107 HRY262107:HRZ262107 IBU262107:IBV262107 ILQ262107:ILR262107 IVM262107:IVN262107 JFI262107:JFJ262107 JPE262107:JPF262107 JZA262107:JZB262107 KIW262107:KIX262107 KSS262107:KST262107 LCO262107:LCP262107 LMK262107:LML262107 LWG262107:LWH262107 MGC262107:MGD262107 MPY262107:MPZ262107 MZU262107:MZV262107 NJQ262107:NJR262107 NTM262107:NTN262107 ODI262107:ODJ262107 ONE262107:ONF262107 OXA262107:OXB262107 PGW262107:PGX262107 PQS262107:PQT262107 QAO262107:QAP262107 QKK262107:QKL262107 QUG262107:QUH262107 REC262107:RED262107 RNY262107:RNZ262107 RXU262107:RXV262107 SHQ262107:SHR262107 SRM262107:SRN262107 TBI262107:TBJ262107 TLE262107:TLF262107 TVA262107:TVB262107 UEW262107:UEX262107 UOS262107:UOT262107 UYO262107:UYP262107 VIK262107:VIL262107 VSG262107:VSH262107 WCC262107:WCD262107 WLY262107:WLZ262107 WVU262107:WVV262107 M327643:N327643 JI327643:JJ327643 TE327643:TF327643 ADA327643:ADB327643 AMW327643:AMX327643 AWS327643:AWT327643 BGO327643:BGP327643 BQK327643:BQL327643 CAG327643:CAH327643 CKC327643:CKD327643 CTY327643:CTZ327643 DDU327643:DDV327643 DNQ327643:DNR327643 DXM327643:DXN327643 EHI327643:EHJ327643 ERE327643:ERF327643 FBA327643:FBB327643 FKW327643:FKX327643 FUS327643:FUT327643 GEO327643:GEP327643 GOK327643:GOL327643 GYG327643:GYH327643 HIC327643:HID327643 HRY327643:HRZ327643 IBU327643:IBV327643 ILQ327643:ILR327643 IVM327643:IVN327643 JFI327643:JFJ327643 JPE327643:JPF327643 JZA327643:JZB327643 KIW327643:KIX327643 KSS327643:KST327643 LCO327643:LCP327643 LMK327643:LML327643 LWG327643:LWH327643 MGC327643:MGD327643 MPY327643:MPZ327643 MZU327643:MZV327643 NJQ327643:NJR327643 NTM327643:NTN327643 ODI327643:ODJ327643 ONE327643:ONF327643 OXA327643:OXB327643 PGW327643:PGX327643 PQS327643:PQT327643 QAO327643:QAP327643 QKK327643:QKL327643 QUG327643:QUH327643 REC327643:RED327643 RNY327643:RNZ327643 RXU327643:RXV327643 SHQ327643:SHR327643 SRM327643:SRN327643 TBI327643:TBJ327643 TLE327643:TLF327643 TVA327643:TVB327643 UEW327643:UEX327643 UOS327643:UOT327643 UYO327643:UYP327643 VIK327643:VIL327643 VSG327643:VSH327643 WCC327643:WCD327643 WLY327643:WLZ327643 WVU327643:WVV327643 M393179:N393179 JI393179:JJ393179 TE393179:TF393179 ADA393179:ADB393179 AMW393179:AMX393179 AWS393179:AWT393179 BGO393179:BGP393179 BQK393179:BQL393179 CAG393179:CAH393179 CKC393179:CKD393179 CTY393179:CTZ393179 DDU393179:DDV393179 DNQ393179:DNR393179 DXM393179:DXN393179 EHI393179:EHJ393179 ERE393179:ERF393179 FBA393179:FBB393179 FKW393179:FKX393179 FUS393179:FUT393179 GEO393179:GEP393179 GOK393179:GOL393179 GYG393179:GYH393179 HIC393179:HID393179 HRY393179:HRZ393179 IBU393179:IBV393179 ILQ393179:ILR393179 IVM393179:IVN393179 JFI393179:JFJ393179 JPE393179:JPF393179 JZA393179:JZB393179 KIW393179:KIX393179 KSS393179:KST393179 LCO393179:LCP393179 LMK393179:LML393179 LWG393179:LWH393179 MGC393179:MGD393179 MPY393179:MPZ393179 MZU393179:MZV393179 NJQ393179:NJR393179 NTM393179:NTN393179 ODI393179:ODJ393179 ONE393179:ONF393179 OXA393179:OXB393179 PGW393179:PGX393179 PQS393179:PQT393179 QAO393179:QAP393179 QKK393179:QKL393179 QUG393179:QUH393179 REC393179:RED393179 RNY393179:RNZ393179 RXU393179:RXV393179 SHQ393179:SHR393179 SRM393179:SRN393179 TBI393179:TBJ393179 TLE393179:TLF393179 TVA393179:TVB393179 UEW393179:UEX393179 UOS393179:UOT393179 UYO393179:UYP393179 VIK393179:VIL393179 VSG393179:VSH393179 WCC393179:WCD393179 WLY393179:WLZ393179 WVU393179:WVV393179 M458715:N458715 JI458715:JJ458715 TE458715:TF458715 ADA458715:ADB458715 AMW458715:AMX458715 AWS458715:AWT458715 BGO458715:BGP458715 BQK458715:BQL458715 CAG458715:CAH458715 CKC458715:CKD458715 CTY458715:CTZ458715 DDU458715:DDV458715 DNQ458715:DNR458715 DXM458715:DXN458715 EHI458715:EHJ458715 ERE458715:ERF458715 FBA458715:FBB458715 FKW458715:FKX458715 FUS458715:FUT458715 GEO458715:GEP458715 GOK458715:GOL458715 GYG458715:GYH458715 HIC458715:HID458715 HRY458715:HRZ458715 IBU458715:IBV458715 ILQ458715:ILR458715 IVM458715:IVN458715 JFI458715:JFJ458715 JPE458715:JPF458715 JZA458715:JZB458715 KIW458715:KIX458715 KSS458715:KST458715 LCO458715:LCP458715 LMK458715:LML458715 LWG458715:LWH458715 MGC458715:MGD458715 MPY458715:MPZ458715 MZU458715:MZV458715 NJQ458715:NJR458715 NTM458715:NTN458715 ODI458715:ODJ458715 ONE458715:ONF458715 OXA458715:OXB458715 PGW458715:PGX458715 PQS458715:PQT458715 QAO458715:QAP458715 QKK458715:QKL458715 QUG458715:QUH458715 REC458715:RED458715 RNY458715:RNZ458715 RXU458715:RXV458715 SHQ458715:SHR458715 SRM458715:SRN458715 TBI458715:TBJ458715 TLE458715:TLF458715 TVA458715:TVB458715 UEW458715:UEX458715 UOS458715:UOT458715 UYO458715:UYP458715 VIK458715:VIL458715 VSG458715:VSH458715 WCC458715:WCD458715 WLY458715:WLZ458715 WVU458715:WVV458715 M524251:N524251 JI524251:JJ524251 TE524251:TF524251 ADA524251:ADB524251 AMW524251:AMX524251 AWS524251:AWT524251 BGO524251:BGP524251 BQK524251:BQL524251 CAG524251:CAH524251 CKC524251:CKD524251 CTY524251:CTZ524251 DDU524251:DDV524251 DNQ524251:DNR524251 DXM524251:DXN524251 EHI524251:EHJ524251 ERE524251:ERF524251 FBA524251:FBB524251 FKW524251:FKX524251 FUS524251:FUT524251 GEO524251:GEP524251 GOK524251:GOL524251 GYG524251:GYH524251 HIC524251:HID524251 HRY524251:HRZ524251 IBU524251:IBV524251 ILQ524251:ILR524251 IVM524251:IVN524251 JFI524251:JFJ524251 JPE524251:JPF524251 JZA524251:JZB524251 KIW524251:KIX524251 KSS524251:KST524251 LCO524251:LCP524251 LMK524251:LML524251 LWG524251:LWH524251 MGC524251:MGD524251 MPY524251:MPZ524251 MZU524251:MZV524251 NJQ524251:NJR524251 NTM524251:NTN524251 ODI524251:ODJ524251 ONE524251:ONF524251 OXA524251:OXB524251 PGW524251:PGX524251 PQS524251:PQT524251 QAO524251:QAP524251 QKK524251:QKL524251 QUG524251:QUH524251 REC524251:RED524251 RNY524251:RNZ524251 RXU524251:RXV524251 SHQ524251:SHR524251 SRM524251:SRN524251 TBI524251:TBJ524251 TLE524251:TLF524251 TVA524251:TVB524251 UEW524251:UEX524251 UOS524251:UOT524251 UYO524251:UYP524251 VIK524251:VIL524251 VSG524251:VSH524251 WCC524251:WCD524251 WLY524251:WLZ524251 WVU524251:WVV524251 M589787:N589787 JI589787:JJ589787 TE589787:TF589787 ADA589787:ADB589787 AMW589787:AMX589787 AWS589787:AWT589787 BGO589787:BGP589787 BQK589787:BQL589787 CAG589787:CAH589787 CKC589787:CKD589787 CTY589787:CTZ589787 DDU589787:DDV589787 DNQ589787:DNR589787 DXM589787:DXN589787 EHI589787:EHJ589787 ERE589787:ERF589787 FBA589787:FBB589787 FKW589787:FKX589787 FUS589787:FUT589787 GEO589787:GEP589787 GOK589787:GOL589787 GYG589787:GYH589787 HIC589787:HID589787 HRY589787:HRZ589787 IBU589787:IBV589787 ILQ589787:ILR589787 IVM589787:IVN589787 JFI589787:JFJ589787 JPE589787:JPF589787 JZA589787:JZB589787 KIW589787:KIX589787 KSS589787:KST589787 LCO589787:LCP589787 LMK589787:LML589787 LWG589787:LWH589787 MGC589787:MGD589787 MPY589787:MPZ589787 MZU589787:MZV589787 NJQ589787:NJR589787 NTM589787:NTN589787 ODI589787:ODJ589787 ONE589787:ONF589787 OXA589787:OXB589787 PGW589787:PGX589787 PQS589787:PQT589787 QAO589787:QAP589787 QKK589787:QKL589787 QUG589787:QUH589787 REC589787:RED589787 RNY589787:RNZ589787 RXU589787:RXV589787 SHQ589787:SHR589787 SRM589787:SRN589787 TBI589787:TBJ589787 TLE589787:TLF589787 TVA589787:TVB589787 UEW589787:UEX589787 UOS589787:UOT589787 UYO589787:UYP589787 VIK589787:VIL589787 VSG589787:VSH589787 WCC589787:WCD589787 WLY589787:WLZ589787 WVU589787:WVV589787 M655323:N655323 JI655323:JJ655323 TE655323:TF655323 ADA655323:ADB655323 AMW655323:AMX655323 AWS655323:AWT655323 BGO655323:BGP655323 BQK655323:BQL655323 CAG655323:CAH655323 CKC655323:CKD655323 CTY655323:CTZ655323 DDU655323:DDV655323 DNQ655323:DNR655323 DXM655323:DXN655323 EHI655323:EHJ655323 ERE655323:ERF655323 FBA655323:FBB655323 FKW655323:FKX655323 FUS655323:FUT655323 GEO655323:GEP655323 GOK655323:GOL655323 GYG655323:GYH655323 HIC655323:HID655323 HRY655323:HRZ655323 IBU655323:IBV655323 ILQ655323:ILR655323 IVM655323:IVN655323 JFI655323:JFJ655323 JPE655323:JPF655323 JZA655323:JZB655323 KIW655323:KIX655323 KSS655323:KST655323 LCO655323:LCP655323 LMK655323:LML655323 LWG655323:LWH655323 MGC655323:MGD655323 MPY655323:MPZ655323 MZU655323:MZV655323 NJQ655323:NJR655323 NTM655323:NTN655323 ODI655323:ODJ655323 ONE655323:ONF655323 OXA655323:OXB655323 PGW655323:PGX655323 PQS655323:PQT655323 QAO655323:QAP655323 QKK655323:QKL655323 QUG655323:QUH655323 REC655323:RED655323 RNY655323:RNZ655323 RXU655323:RXV655323 SHQ655323:SHR655323 SRM655323:SRN655323 TBI655323:TBJ655323 TLE655323:TLF655323 TVA655323:TVB655323 UEW655323:UEX655323 UOS655323:UOT655323 UYO655323:UYP655323 VIK655323:VIL655323 VSG655323:VSH655323 WCC655323:WCD655323 WLY655323:WLZ655323 WVU655323:WVV655323 M720859:N720859 JI720859:JJ720859 TE720859:TF720859 ADA720859:ADB720859 AMW720859:AMX720859 AWS720859:AWT720859 BGO720859:BGP720859 BQK720859:BQL720859 CAG720859:CAH720859 CKC720859:CKD720859 CTY720859:CTZ720859 DDU720859:DDV720859 DNQ720859:DNR720859 DXM720859:DXN720859 EHI720859:EHJ720859 ERE720859:ERF720859 FBA720859:FBB720859 FKW720859:FKX720859 FUS720859:FUT720859 GEO720859:GEP720859 GOK720859:GOL720859 GYG720859:GYH720859 HIC720859:HID720859 HRY720859:HRZ720859 IBU720859:IBV720859 ILQ720859:ILR720859 IVM720859:IVN720859 JFI720859:JFJ720859 JPE720859:JPF720859 JZA720859:JZB720859 KIW720859:KIX720859 KSS720859:KST720859 LCO720859:LCP720859 LMK720859:LML720859 LWG720859:LWH720859 MGC720859:MGD720859 MPY720859:MPZ720859 MZU720859:MZV720859 NJQ720859:NJR720859 NTM720859:NTN720859 ODI720859:ODJ720859 ONE720859:ONF720859 OXA720859:OXB720859 PGW720859:PGX720859 PQS720859:PQT720859 QAO720859:QAP720859 QKK720859:QKL720859 QUG720859:QUH720859 REC720859:RED720859 RNY720859:RNZ720859 RXU720859:RXV720859 SHQ720859:SHR720859 SRM720859:SRN720859 TBI720859:TBJ720859 TLE720859:TLF720859 TVA720859:TVB720859 UEW720859:UEX720859 UOS720859:UOT720859 UYO720859:UYP720859 VIK720859:VIL720859 VSG720859:VSH720859 WCC720859:WCD720859 WLY720859:WLZ720859 WVU720859:WVV720859 M786395:N786395 JI786395:JJ786395 TE786395:TF786395 ADA786395:ADB786395 AMW786395:AMX786395 AWS786395:AWT786395 BGO786395:BGP786395 BQK786395:BQL786395 CAG786395:CAH786395 CKC786395:CKD786395 CTY786395:CTZ786395 DDU786395:DDV786395 DNQ786395:DNR786395 DXM786395:DXN786395 EHI786395:EHJ786395 ERE786395:ERF786395 FBA786395:FBB786395 FKW786395:FKX786395 FUS786395:FUT786395 GEO786395:GEP786395 GOK786395:GOL786395 GYG786395:GYH786395 HIC786395:HID786395 HRY786395:HRZ786395 IBU786395:IBV786395 ILQ786395:ILR786395 IVM786395:IVN786395 JFI786395:JFJ786395 JPE786395:JPF786395 JZA786395:JZB786395 KIW786395:KIX786395 KSS786395:KST786395 LCO786395:LCP786395 LMK786395:LML786395 LWG786395:LWH786395 MGC786395:MGD786395 MPY786395:MPZ786395 MZU786395:MZV786395 NJQ786395:NJR786395 NTM786395:NTN786395 ODI786395:ODJ786395 ONE786395:ONF786395 OXA786395:OXB786395 PGW786395:PGX786395 PQS786395:PQT786395 QAO786395:QAP786395 QKK786395:QKL786395 QUG786395:QUH786395 REC786395:RED786395 RNY786395:RNZ786395 RXU786395:RXV786395 SHQ786395:SHR786395 SRM786395:SRN786395 TBI786395:TBJ786395 TLE786395:TLF786395 TVA786395:TVB786395 UEW786395:UEX786395 UOS786395:UOT786395 UYO786395:UYP786395 VIK786395:VIL786395 VSG786395:VSH786395 WCC786395:WCD786395 WLY786395:WLZ786395 WVU786395:WVV786395 M851931:N851931 JI851931:JJ851931 TE851931:TF851931 ADA851931:ADB851931 AMW851931:AMX851931 AWS851931:AWT851931 BGO851931:BGP851931 BQK851931:BQL851931 CAG851931:CAH851931 CKC851931:CKD851931 CTY851931:CTZ851931 DDU851931:DDV851931 DNQ851931:DNR851931 DXM851931:DXN851931 EHI851931:EHJ851931 ERE851931:ERF851931 FBA851931:FBB851931 FKW851931:FKX851931 FUS851931:FUT851931 GEO851931:GEP851931 GOK851931:GOL851931 GYG851931:GYH851931 HIC851931:HID851931 HRY851931:HRZ851931 IBU851931:IBV851931 ILQ851931:ILR851931 IVM851931:IVN851931 JFI851931:JFJ851931 JPE851931:JPF851931 JZA851931:JZB851931 KIW851931:KIX851931 KSS851931:KST851931 LCO851931:LCP851931 LMK851931:LML851931 LWG851931:LWH851931 MGC851931:MGD851931 MPY851931:MPZ851931 MZU851931:MZV851931 NJQ851931:NJR851931 NTM851931:NTN851931 ODI851931:ODJ851931 ONE851931:ONF851931 OXA851931:OXB851931 PGW851931:PGX851931 PQS851931:PQT851931 QAO851931:QAP851931 QKK851931:QKL851931 QUG851931:QUH851931 REC851931:RED851931 RNY851931:RNZ851931 RXU851931:RXV851931 SHQ851931:SHR851931 SRM851931:SRN851931 TBI851931:TBJ851931 TLE851931:TLF851931 TVA851931:TVB851931 UEW851931:UEX851931 UOS851931:UOT851931 UYO851931:UYP851931 VIK851931:VIL851931 VSG851931:VSH851931 WCC851931:WCD851931 WLY851931:WLZ851931 WVU851931:WVV851931 M917467:N917467 JI917467:JJ917467 TE917467:TF917467 ADA917467:ADB917467 AMW917467:AMX917467 AWS917467:AWT917467 BGO917467:BGP917467 BQK917467:BQL917467 CAG917467:CAH917467 CKC917467:CKD917467 CTY917467:CTZ917467 DDU917467:DDV917467 DNQ917467:DNR917467 DXM917467:DXN917467 EHI917467:EHJ917467 ERE917467:ERF917467 FBA917467:FBB917467 FKW917467:FKX917467 FUS917467:FUT917467 GEO917467:GEP917467 GOK917467:GOL917467 GYG917467:GYH917467 HIC917467:HID917467 HRY917467:HRZ917467 IBU917467:IBV917467 ILQ917467:ILR917467 IVM917467:IVN917467 JFI917467:JFJ917467 JPE917467:JPF917467 JZA917467:JZB917467 KIW917467:KIX917467 KSS917467:KST917467 LCO917467:LCP917467 LMK917467:LML917467 LWG917467:LWH917467 MGC917467:MGD917467 MPY917467:MPZ917467 MZU917467:MZV917467 NJQ917467:NJR917467 NTM917467:NTN917467 ODI917467:ODJ917467 ONE917467:ONF917467 OXA917467:OXB917467 PGW917467:PGX917467 PQS917467:PQT917467 QAO917467:QAP917467 QKK917467:QKL917467 QUG917467:QUH917467 REC917467:RED917467 RNY917467:RNZ917467 RXU917467:RXV917467 SHQ917467:SHR917467 SRM917467:SRN917467 TBI917467:TBJ917467 TLE917467:TLF917467 TVA917467:TVB917467 UEW917467:UEX917467 UOS917467:UOT917467 UYO917467:UYP917467 VIK917467:VIL917467 VSG917467:VSH917467 WCC917467:WCD917467 WLY917467:WLZ917467 WVU917467:WVV917467 M983003:N983003 JI983003:JJ983003 TE983003:TF983003 ADA983003:ADB983003 AMW983003:AMX983003 AWS983003:AWT983003 BGO983003:BGP983003 BQK983003:BQL983003 CAG983003:CAH983003 CKC983003:CKD983003 CTY983003:CTZ983003 DDU983003:DDV983003 DNQ983003:DNR983003 DXM983003:DXN983003 EHI983003:EHJ983003 ERE983003:ERF983003 FBA983003:FBB983003 FKW983003:FKX983003 FUS983003:FUT983003 GEO983003:GEP983003 GOK983003:GOL983003 GYG983003:GYH983003 HIC983003:HID983003 HRY983003:HRZ983003 IBU983003:IBV983003 ILQ983003:ILR983003 IVM983003:IVN983003 JFI983003:JFJ983003 JPE983003:JPF983003 JZA983003:JZB983003 KIW983003:KIX983003 KSS983003:KST983003 LCO983003:LCP983003 LMK983003:LML983003 LWG983003:LWH983003 MGC983003:MGD983003 MPY983003:MPZ983003 MZU983003:MZV983003 NJQ983003:NJR983003 NTM983003:NTN983003 ODI983003:ODJ983003 ONE983003:ONF983003 OXA983003:OXB983003 PGW983003:PGX983003 PQS983003:PQT983003 QAO983003:QAP983003 QKK983003:QKL983003 QUG983003:QUH983003 REC983003:RED983003 RNY983003:RNZ983003 RXU983003:RXV983003 SHQ983003:SHR983003 SRM983003:SRN983003 TBI983003:TBJ983003 TLE983003:TLF983003 TVA983003:TVB983003 UEW983003:UEX983003 UOS983003:UOT983003 UYO983003:UYP983003 VIK983003:VIL983003 VSG983003:VSH983003 WCC983003:WCD983003 WLY983003:WLZ983003 WVU983003:WVV983003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Q65498:R65498 JM65498:JN65498 TI65498:TJ65498 ADE65498:ADF65498 ANA65498:ANB65498 AWW65498:AWX65498 BGS65498:BGT65498 BQO65498:BQP65498 CAK65498:CAL65498 CKG65498:CKH65498 CUC65498:CUD65498 DDY65498:DDZ65498 DNU65498:DNV65498 DXQ65498:DXR65498 EHM65498:EHN65498 ERI65498:ERJ65498 FBE65498:FBF65498 FLA65498:FLB65498 FUW65498:FUX65498 GES65498:GET65498 GOO65498:GOP65498 GYK65498:GYL65498 HIG65498:HIH65498 HSC65498:HSD65498 IBY65498:IBZ65498 ILU65498:ILV65498 IVQ65498:IVR65498 JFM65498:JFN65498 JPI65498:JPJ65498 JZE65498:JZF65498 KJA65498:KJB65498 KSW65498:KSX65498 LCS65498:LCT65498 LMO65498:LMP65498 LWK65498:LWL65498 MGG65498:MGH65498 MQC65498:MQD65498 MZY65498:MZZ65498 NJU65498:NJV65498 NTQ65498:NTR65498 ODM65498:ODN65498 ONI65498:ONJ65498 OXE65498:OXF65498 PHA65498:PHB65498 PQW65498:PQX65498 QAS65498:QAT65498 QKO65498:QKP65498 QUK65498:QUL65498 REG65498:REH65498 ROC65498:ROD65498 RXY65498:RXZ65498 SHU65498:SHV65498 SRQ65498:SRR65498 TBM65498:TBN65498 TLI65498:TLJ65498 TVE65498:TVF65498 UFA65498:UFB65498 UOW65498:UOX65498 UYS65498:UYT65498 VIO65498:VIP65498 VSK65498:VSL65498 WCG65498:WCH65498 WMC65498:WMD65498 WVY65498:WVZ65498 Q131034:R131034 JM131034:JN131034 TI131034:TJ131034 ADE131034:ADF131034 ANA131034:ANB131034 AWW131034:AWX131034 BGS131034:BGT131034 BQO131034:BQP131034 CAK131034:CAL131034 CKG131034:CKH131034 CUC131034:CUD131034 DDY131034:DDZ131034 DNU131034:DNV131034 DXQ131034:DXR131034 EHM131034:EHN131034 ERI131034:ERJ131034 FBE131034:FBF131034 FLA131034:FLB131034 FUW131034:FUX131034 GES131034:GET131034 GOO131034:GOP131034 GYK131034:GYL131034 HIG131034:HIH131034 HSC131034:HSD131034 IBY131034:IBZ131034 ILU131034:ILV131034 IVQ131034:IVR131034 JFM131034:JFN131034 JPI131034:JPJ131034 JZE131034:JZF131034 KJA131034:KJB131034 KSW131034:KSX131034 LCS131034:LCT131034 LMO131034:LMP131034 LWK131034:LWL131034 MGG131034:MGH131034 MQC131034:MQD131034 MZY131034:MZZ131034 NJU131034:NJV131034 NTQ131034:NTR131034 ODM131034:ODN131034 ONI131034:ONJ131034 OXE131034:OXF131034 PHA131034:PHB131034 PQW131034:PQX131034 QAS131034:QAT131034 QKO131034:QKP131034 QUK131034:QUL131034 REG131034:REH131034 ROC131034:ROD131034 RXY131034:RXZ131034 SHU131034:SHV131034 SRQ131034:SRR131034 TBM131034:TBN131034 TLI131034:TLJ131034 TVE131034:TVF131034 UFA131034:UFB131034 UOW131034:UOX131034 UYS131034:UYT131034 VIO131034:VIP131034 VSK131034:VSL131034 WCG131034:WCH131034 WMC131034:WMD131034 WVY131034:WVZ131034 Q196570:R196570 JM196570:JN196570 TI196570:TJ196570 ADE196570:ADF196570 ANA196570:ANB196570 AWW196570:AWX196570 BGS196570:BGT196570 BQO196570:BQP196570 CAK196570:CAL196570 CKG196570:CKH196570 CUC196570:CUD196570 DDY196570:DDZ196570 DNU196570:DNV196570 DXQ196570:DXR196570 EHM196570:EHN196570 ERI196570:ERJ196570 FBE196570:FBF196570 FLA196570:FLB196570 FUW196570:FUX196570 GES196570:GET196570 GOO196570:GOP196570 GYK196570:GYL196570 HIG196570:HIH196570 HSC196570:HSD196570 IBY196570:IBZ196570 ILU196570:ILV196570 IVQ196570:IVR196570 JFM196570:JFN196570 JPI196570:JPJ196570 JZE196570:JZF196570 KJA196570:KJB196570 KSW196570:KSX196570 LCS196570:LCT196570 LMO196570:LMP196570 LWK196570:LWL196570 MGG196570:MGH196570 MQC196570:MQD196570 MZY196570:MZZ196570 NJU196570:NJV196570 NTQ196570:NTR196570 ODM196570:ODN196570 ONI196570:ONJ196570 OXE196570:OXF196570 PHA196570:PHB196570 PQW196570:PQX196570 QAS196570:QAT196570 QKO196570:QKP196570 QUK196570:QUL196570 REG196570:REH196570 ROC196570:ROD196570 RXY196570:RXZ196570 SHU196570:SHV196570 SRQ196570:SRR196570 TBM196570:TBN196570 TLI196570:TLJ196570 TVE196570:TVF196570 UFA196570:UFB196570 UOW196570:UOX196570 UYS196570:UYT196570 VIO196570:VIP196570 VSK196570:VSL196570 WCG196570:WCH196570 WMC196570:WMD196570 WVY196570:WVZ196570 Q262106:R262106 JM262106:JN262106 TI262106:TJ262106 ADE262106:ADF262106 ANA262106:ANB262106 AWW262106:AWX262106 BGS262106:BGT262106 BQO262106:BQP262106 CAK262106:CAL262106 CKG262106:CKH262106 CUC262106:CUD262106 DDY262106:DDZ262106 DNU262106:DNV262106 DXQ262106:DXR262106 EHM262106:EHN262106 ERI262106:ERJ262106 FBE262106:FBF262106 FLA262106:FLB262106 FUW262106:FUX262106 GES262106:GET262106 GOO262106:GOP262106 GYK262106:GYL262106 HIG262106:HIH262106 HSC262106:HSD262106 IBY262106:IBZ262106 ILU262106:ILV262106 IVQ262106:IVR262106 JFM262106:JFN262106 JPI262106:JPJ262106 JZE262106:JZF262106 KJA262106:KJB262106 KSW262106:KSX262106 LCS262106:LCT262106 LMO262106:LMP262106 LWK262106:LWL262106 MGG262106:MGH262106 MQC262106:MQD262106 MZY262106:MZZ262106 NJU262106:NJV262106 NTQ262106:NTR262106 ODM262106:ODN262106 ONI262106:ONJ262106 OXE262106:OXF262106 PHA262106:PHB262106 PQW262106:PQX262106 QAS262106:QAT262106 QKO262106:QKP262106 QUK262106:QUL262106 REG262106:REH262106 ROC262106:ROD262106 RXY262106:RXZ262106 SHU262106:SHV262106 SRQ262106:SRR262106 TBM262106:TBN262106 TLI262106:TLJ262106 TVE262106:TVF262106 UFA262106:UFB262106 UOW262106:UOX262106 UYS262106:UYT262106 VIO262106:VIP262106 VSK262106:VSL262106 WCG262106:WCH262106 WMC262106:WMD262106 WVY262106:WVZ262106 Q327642:R327642 JM327642:JN327642 TI327642:TJ327642 ADE327642:ADF327642 ANA327642:ANB327642 AWW327642:AWX327642 BGS327642:BGT327642 BQO327642:BQP327642 CAK327642:CAL327642 CKG327642:CKH327642 CUC327642:CUD327642 DDY327642:DDZ327642 DNU327642:DNV327642 DXQ327642:DXR327642 EHM327642:EHN327642 ERI327642:ERJ327642 FBE327642:FBF327642 FLA327642:FLB327642 FUW327642:FUX327642 GES327642:GET327642 GOO327642:GOP327642 GYK327642:GYL327642 HIG327642:HIH327642 HSC327642:HSD327642 IBY327642:IBZ327642 ILU327642:ILV327642 IVQ327642:IVR327642 JFM327642:JFN327642 JPI327642:JPJ327642 JZE327642:JZF327642 KJA327642:KJB327642 KSW327642:KSX327642 LCS327642:LCT327642 LMO327642:LMP327642 LWK327642:LWL327642 MGG327642:MGH327642 MQC327642:MQD327642 MZY327642:MZZ327642 NJU327642:NJV327642 NTQ327642:NTR327642 ODM327642:ODN327642 ONI327642:ONJ327642 OXE327642:OXF327642 PHA327642:PHB327642 PQW327642:PQX327642 QAS327642:QAT327642 QKO327642:QKP327642 QUK327642:QUL327642 REG327642:REH327642 ROC327642:ROD327642 RXY327642:RXZ327642 SHU327642:SHV327642 SRQ327642:SRR327642 TBM327642:TBN327642 TLI327642:TLJ327642 TVE327642:TVF327642 UFA327642:UFB327642 UOW327642:UOX327642 UYS327642:UYT327642 VIO327642:VIP327642 VSK327642:VSL327642 WCG327642:WCH327642 WMC327642:WMD327642 WVY327642:WVZ327642 Q393178:R393178 JM393178:JN393178 TI393178:TJ393178 ADE393178:ADF393178 ANA393178:ANB393178 AWW393178:AWX393178 BGS393178:BGT393178 BQO393178:BQP393178 CAK393178:CAL393178 CKG393178:CKH393178 CUC393178:CUD393178 DDY393178:DDZ393178 DNU393178:DNV393178 DXQ393178:DXR393178 EHM393178:EHN393178 ERI393178:ERJ393178 FBE393178:FBF393178 FLA393178:FLB393178 FUW393178:FUX393178 GES393178:GET393178 GOO393178:GOP393178 GYK393178:GYL393178 HIG393178:HIH393178 HSC393178:HSD393178 IBY393178:IBZ393178 ILU393178:ILV393178 IVQ393178:IVR393178 JFM393178:JFN393178 JPI393178:JPJ393178 JZE393178:JZF393178 KJA393178:KJB393178 KSW393178:KSX393178 LCS393178:LCT393178 LMO393178:LMP393178 LWK393178:LWL393178 MGG393178:MGH393178 MQC393178:MQD393178 MZY393178:MZZ393178 NJU393178:NJV393178 NTQ393178:NTR393178 ODM393178:ODN393178 ONI393178:ONJ393178 OXE393178:OXF393178 PHA393178:PHB393178 PQW393178:PQX393178 QAS393178:QAT393178 QKO393178:QKP393178 QUK393178:QUL393178 REG393178:REH393178 ROC393178:ROD393178 RXY393178:RXZ393178 SHU393178:SHV393178 SRQ393178:SRR393178 TBM393178:TBN393178 TLI393178:TLJ393178 TVE393178:TVF393178 UFA393178:UFB393178 UOW393178:UOX393178 UYS393178:UYT393178 VIO393178:VIP393178 VSK393178:VSL393178 WCG393178:WCH393178 WMC393178:WMD393178 WVY393178:WVZ393178 Q458714:R458714 JM458714:JN458714 TI458714:TJ458714 ADE458714:ADF458714 ANA458714:ANB458714 AWW458714:AWX458714 BGS458714:BGT458714 BQO458714:BQP458714 CAK458714:CAL458714 CKG458714:CKH458714 CUC458714:CUD458714 DDY458714:DDZ458714 DNU458714:DNV458714 DXQ458714:DXR458714 EHM458714:EHN458714 ERI458714:ERJ458714 FBE458714:FBF458714 FLA458714:FLB458714 FUW458714:FUX458714 GES458714:GET458714 GOO458714:GOP458714 GYK458714:GYL458714 HIG458714:HIH458714 HSC458714:HSD458714 IBY458714:IBZ458714 ILU458714:ILV458714 IVQ458714:IVR458714 JFM458714:JFN458714 JPI458714:JPJ458714 JZE458714:JZF458714 KJA458714:KJB458714 KSW458714:KSX458714 LCS458714:LCT458714 LMO458714:LMP458714 LWK458714:LWL458714 MGG458714:MGH458714 MQC458714:MQD458714 MZY458714:MZZ458714 NJU458714:NJV458714 NTQ458714:NTR458714 ODM458714:ODN458714 ONI458714:ONJ458714 OXE458714:OXF458714 PHA458714:PHB458714 PQW458714:PQX458714 QAS458714:QAT458714 QKO458714:QKP458714 QUK458714:QUL458714 REG458714:REH458714 ROC458714:ROD458714 RXY458714:RXZ458714 SHU458714:SHV458714 SRQ458714:SRR458714 TBM458714:TBN458714 TLI458714:TLJ458714 TVE458714:TVF458714 UFA458714:UFB458714 UOW458714:UOX458714 UYS458714:UYT458714 VIO458714:VIP458714 VSK458714:VSL458714 WCG458714:WCH458714 WMC458714:WMD458714 WVY458714:WVZ458714 Q524250:R524250 JM524250:JN524250 TI524250:TJ524250 ADE524250:ADF524250 ANA524250:ANB524250 AWW524250:AWX524250 BGS524250:BGT524250 BQO524250:BQP524250 CAK524250:CAL524250 CKG524250:CKH524250 CUC524250:CUD524250 DDY524250:DDZ524250 DNU524250:DNV524250 DXQ524250:DXR524250 EHM524250:EHN524250 ERI524250:ERJ524250 FBE524250:FBF524250 FLA524250:FLB524250 FUW524250:FUX524250 GES524250:GET524250 GOO524250:GOP524250 GYK524250:GYL524250 HIG524250:HIH524250 HSC524250:HSD524250 IBY524250:IBZ524250 ILU524250:ILV524250 IVQ524250:IVR524250 JFM524250:JFN524250 JPI524250:JPJ524250 JZE524250:JZF524250 KJA524250:KJB524250 KSW524250:KSX524250 LCS524250:LCT524250 LMO524250:LMP524250 LWK524250:LWL524250 MGG524250:MGH524250 MQC524250:MQD524250 MZY524250:MZZ524250 NJU524250:NJV524250 NTQ524250:NTR524250 ODM524250:ODN524250 ONI524250:ONJ524250 OXE524250:OXF524250 PHA524250:PHB524250 PQW524250:PQX524250 QAS524250:QAT524250 QKO524250:QKP524250 QUK524250:QUL524250 REG524250:REH524250 ROC524250:ROD524250 RXY524250:RXZ524250 SHU524250:SHV524250 SRQ524250:SRR524250 TBM524250:TBN524250 TLI524250:TLJ524250 TVE524250:TVF524250 UFA524250:UFB524250 UOW524250:UOX524250 UYS524250:UYT524250 VIO524250:VIP524250 VSK524250:VSL524250 WCG524250:WCH524250 WMC524250:WMD524250 WVY524250:WVZ524250 Q589786:R589786 JM589786:JN589786 TI589786:TJ589786 ADE589786:ADF589786 ANA589786:ANB589786 AWW589786:AWX589786 BGS589786:BGT589786 BQO589786:BQP589786 CAK589786:CAL589786 CKG589786:CKH589786 CUC589786:CUD589786 DDY589786:DDZ589786 DNU589786:DNV589786 DXQ589786:DXR589786 EHM589786:EHN589786 ERI589786:ERJ589786 FBE589786:FBF589786 FLA589786:FLB589786 FUW589786:FUX589786 GES589786:GET589786 GOO589786:GOP589786 GYK589786:GYL589786 HIG589786:HIH589786 HSC589786:HSD589786 IBY589786:IBZ589786 ILU589786:ILV589786 IVQ589786:IVR589786 JFM589786:JFN589786 JPI589786:JPJ589786 JZE589786:JZF589786 KJA589786:KJB589786 KSW589786:KSX589786 LCS589786:LCT589786 LMO589786:LMP589786 LWK589786:LWL589786 MGG589786:MGH589786 MQC589786:MQD589786 MZY589786:MZZ589786 NJU589786:NJV589786 NTQ589786:NTR589786 ODM589786:ODN589786 ONI589786:ONJ589786 OXE589786:OXF589786 PHA589786:PHB589786 PQW589786:PQX589786 QAS589786:QAT589786 QKO589786:QKP589786 QUK589786:QUL589786 REG589786:REH589786 ROC589786:ROD589786 RXY589786:RXZ589786 SHU589786:SHV589786 SRQ589786:SRR589786 TBM589786:TBN589786 TLI589786:TLJ589786 TVE589786:TVF589786 UFA589786:UFB589786 UOW589786:UOX589786 UYS589786:UYT589786 VIO589786:VIP589786 VSK589786:VSL589786 WCG589786:WCH589786 WMC589786:WMD589786 WVY589786:WVZ589786 Q655322:R655322 JM655322:JN655322 TI655322:TJ655322 ADE655322:ADF655322 ANA655322:ANB655322 AWW655322:AWX655322 BGS655322:BGT655322 BQO655322:BQP655322 CAK655322:CAL655322 CKG655322:CKH655322 CUC655322:CUD655322 DDY655322:DDZ655322 DNU655322:DNV655322 DXQ655322:DXR655322 EHM655322:EHN655322 ERI655322:ERJ655322 FBE655322:FBF655322 FLA655322:FLB655322 FUW655322:FUX655322 GES655322:GET655322 GOO655322:GOP655322 GYK655322:GYL655322 HIG655322:HIH655322 HSC655322:HSD655322 IBY655322:IBZ655322 ILU655322:ILV655322 IVQ655322:IVR655322 JFM655322:JFN655322 JPI655322:JPJ655322 JZE655322:JZF655322 KJA655322:KJB655322 KSW655322:KSX655322 LCS655322:LCT655322 LMO655322:LMP655322 LWK655322:LWL655322 MGG655322:MGH655322 MQC655322:MQD655322 MZY655322:MZZ655322 NJU655322:NJV655322 NTQ655322:NTR655322 ODM655322:ODN655322 ONI655322:ONJ655322 OXE655322:OXF655322 PHA655322:PHB655322 PQW655322:PQX655322 QAS655322:QAT655322 QKO655322:QKP655322 QUK655322:QUL655322 REG655322:REH655322 ROC655322:ROD655322 RXY655322:RXZ655322 SHU655322:SHV655322 SRQ655322:SRR655322 TBM655322:TBN655322 TLI655322:TLJ655322 TVE655322:TVF655322 UFA655322:UFB655322 UOW655322:UOX655322 UYS655322:UYT655322 VIO655322:VIP655322 VSK655322:VSL655322 WCG655322:WCH655322 WMC655322:WMD655322 WVY655322:WVZ655322 Q720858:R720858 JM720858:JN720858 TI720858:TJ720858 ADE720858:ADF720858 ANA720858:ANB720858 AWW720858:AWX720858 BGS720858:BGT720858 BQO720858:BQP720858 CAK720858:CAL720858 CKG720858:CKH720858 CUC720858:CUD720858 DDY720858:DDZ720858 DNU720858:DNV720858 DXQ720858:DXR720858 EHM720858:EHN720858 ERI720858:ERJ720858 FBE720858:FBF720858 FLA720858:FLB720858 FUW720858:FUX720858 GES720858:GET720858 GOO720858:GOP720858 GYK720858:GYL720858 HIG720858:HIH720858 HSC720858:HSD720858 IBY720858:IBZ720858 ILU720858:ILV720858 IVQ720858:IVR720858 JFM720858:JFN720858 JPI720858:JPJ720858 JZE720858:JZF720858 KJA720858:KJB720858 KSW720858:KSX720858 LCS720858:LCT720858 LMO720858:LMP720858 LWK720858:LWL720858 MGG720858:MGH720858 MQC720858:MQD720858 MZY720858:MZZ720858 NJU720858:NJV720858 NTQ720858:NTR720858 ODM720858:ODN720858 ONI720858:ONJ720858 OXE720858:OXF720858 PHA720858:PHB720858 PQW720858:PQX720858 QAS720858:QAT720858 QKO720858:QKP720858 QUK720858:QUL720858 REG720858:REH720858 ROC720858:ROD720858 RXY720858:RXZ720858 SHU720858:SHV720858 SRQ720858:SRR720858 TBM720858:TBN720858 TLI720858:TLJ720858 TVE720858:TVF720858 UFA720858:UFB720858 UOW720858:UOX720858 UYS720858:UYT720858 VIO720858:VIP720858 VSK720858:VSL720858 WCG720858:WCH720858 WMC720858:WMD720858 WVY720858:WVZ720858 Q786394:R786394 JM786394:JN786394 TI786394:TJ786394 ADE786394:ADF786394 ANA786394:ANB786394 AWW786394:AWX786394 BGS786394:BGT786394 BQO786394:BQP786394 CAK786394:CAL786394 CKG786394:CKH786394 CUC786394:CUD786394 DDY786394:DDZ786394 DNU786394:DNV786394 DXQ786394:DXR786394 EHM786394:EHN786394 ERI786394:ERJ786394 FBE786394:FBF786394 FLA786394:FLB786394 FUW786394:FUX786394 GES786394:GET786394 GOO786394:GOP786394 GYK786394:GYL786394 HIG786394:HIH786394 HSC786394:HSD786394 IBY786394:IBZ786394 ILU786394:ILV786394 IVQ786394:IVR786394 JFM786394:JFN786394 JPI786394:JPJ786394 JZE786394:JZF786394 KJA786394:KJB786394 KSW786394:KSX786394 LCS786394:LCT786394 LMO786394:LMP786394 LWK786394:LWL786394 MGG786394:MGH786394 MQC786394:MQD786394 MZY786394:MZZ786394 NJU786394:NJV786394 NTQ786394:NTR786394 ODM786394:ODN786394 ONI786394:ONJ786394 OXE786394:OXF786394 PHA786394:PHB786394 PQW786394:PQX786394 QAS786394:QAT786394 QKO786394:QKP786394 QUK786394:QUL786394 REG786394:REH786394 ROC786394:ROD786394 RXY786394:RXZ786394 SHU786394:SHV786394 SRQ786394:SRR786394 TBM786394:TBN786394 TLI786394:TLJ786394 TVE786394:TVF786394 UFA786394:UFB786394 UOW786394:UOX786394 UYS786394:UYT786394 VIO786394:VIP786394 VSK786394:VSL786394 WCG786394:WCH786394 WMC786394:WMD786394 WVY786394:WVZ786394 Q851930:R851930 JM851930:JN851930 TI851930:TJ851930 ADE851930:ADF851930 ANA851930:ANB851930 AWW851930:AWX851930 BGS851930:BGT851930 BQO851930:BQP851930 CAK851930:CAL851930 CKG851930:CKH851930 CUC851930:CUD851930 DDY851930:DDZ851930 DNU851930:DNV851930 DXQ851930:DXR851930 EHM851930:EHN851930 ERI851930:ERJ851930 FBE851930:FBF851930 FLA851930:FLB851930 FUW851930:FUX851930 GES851930:GET851930 GOO851930:GOP851930 GYK851930:GYL851930 HIG851930:HIH851930 HSC851930:HSD851930 IBY851930:IBZ851930 ILU851930:ILV851930 IVQ851930:IVR851930 JFM851930:JFN851930 JPI851930:JPJ851930 JZE851930:JZF851930 KJA851930:KJB851930 KSW851930:KSX851930 LCS851930:LCT851930 LMO851930:LMP851930 LWK851930:LWL851930 MGG851930:MGH851930 MQC851930:MQD851930 MZY851930:MZZ851930 NJU851930:NJV851930 NTQ851930:NTR851930 ODM851930:ODN851930 ONI851930:ONJ851930 OXE851930:OXF851930 PHA851930:PHB851930 PQW851930:PQX851930 QAS851930:QAT851930 QKO851930:QKP851930 QUK851930:QUL851930 REG851930:REH851930 ROC851930:ROD851930 RXY851930:RXZ851930 SHU851930:SHV851930 SRQ851930:SRR851930 TBM851930:TBN851930 TLI851930:TLJ851930 TVE851930:TVF851930 UFA851930:UFB851930 UOW851930:UOX851930 UYS851930:UYT851930 VIO851930:VIP851930 VSK851930:VSL851930 WCG851930:WCH851930 WMC851930:WMD851930 WVY851930:WVZ851930 Q917466:R917466 JM917466:JN917466 TI917466:TJ917466 ADE917466:ADF917466 ANA917466:ANB917466 AWW917466:AWX917466 BGS917466:BGT917466 BQO917466:BQP917466 CAK917466:CAL917466 CKG917466:CKH917466 CUC917466:CUD917466 DDY917466:DDZ917466 DNU917466:DNV917466 DXQ917466:DXR917466 EHM917466:EHN917466 ERI917466:ERJ917466 FBE917466:FBF917466 FLA917466:FLB917466 FUW917466:FUX917466 GES917466:GET917466 GOO917466:GOP917466 GYK917466:GYL917466 HIG917466:HIH917466 HSC917466:HSD917466 IBY917466:IBZ917466 ILU917466:ILV917466 IVQ917466:IVR917466 JFM917466:JFN917466 JPI917466:JPJ917466 JZE917466:JZF917466 KJA917466:KJB917466 KSW917466:KSX917466 LCS917466:LCT917466 LMO917466:LMP917466 LWK917466:LWL917466 MGG917466:MGH917466 MQC917466:MQD917466 MZY917466:MZZ917466 NJU917466:NJV917466 NTQ917466:NTR917466 ODM917466:ODN917466 ONI917466:ONJ917466 OXE917466:OXF917466 PHA917466:PHB917466 PQW917466:PQX917466 QAS917466:QAT917466 QKO917466:QKP917466 QUK917466:QUL917466 REG917466:REH917466 ROC917466:ROD917466 RXY917466:RXZ917466 SHU917466:SHV917466 SRQ917466:SRR917466 TBM917466:TBN917466 TLI917466:TLJ917466 TVE917466:TVF917466 UFA917466:UFB917466 UOW917466:UOX917466 UYS917466:UYT917466 VIO917466:VIP917466 VSK917466:VSL917466 WCG917466:WCH917466 WMC917466:WMD917466 WVY917466:WVZ917466 Q983002:R983002 JM983002:JN983002 TI983002:TJ983002 ADE983002:ADF983002 ANA983002:ANB983002 AWW983002:AWX983002 BGS983002:BGT983002 BQO983002:BQP983002 CAK983002:CAL983002 CKG983002:CKH983002 CUC983002:CUD983002 DDY983002:DDZ983002 DNU983002:DNV983002 DXQ983002:DXR983002 EHM983002:EHN983002 ERI983002:ERJ983002 FBE983002:FBF983002 FLA983002:FLB983002 FUW983002:FUX983002 GES983002:GET983002 GOO983002:GOP983002 GYK983002:GYL983002 HIG983002:HIH983002 HSC983002:HSD983002 IBY983002:IBZ983002 ILU983002:ILV983002 IVQ983002:IVR983002 JFM983002:JFN983002 JPI983002:JPJ983002 JZE983002:JZF983002 KJA983002:KJB983002 KSW983002:KSX983002 LCS983002:LCT983002 LMO983002:LMP983002 LWK983002:LWL983002 MGG983002:MGH983002 MQC983002:MQD983002 MZY983002:MZZ983002 NJU983002:NJV983002 NTQ983002:NTR983002 ODM983002:ODN983002 ONI983002:ONJ983002 OXE983002:OXF983002 PHA983002:PHB983002 PQW983002:PQX983002 QAS983002:QAT983002 QKO983002:QKP983002 QUK983002:QUL983002 REG983002:REH983002 ROC983002:ROD983002 RXY983002:RXZ983002 SHU983002:SHV983002 SRQ983002:SRR983002 TBM983002:TBN983002 TLI983002:TLJ983002 TVE983002:TVF983002 UFA983002:UFB983002 UOW983002:UOX983002 UYS983002:UYT983002 VIO983002:VIP983002 VSK983002:VSL983002 WCG983002:WCH983002 WMC983002:WMD983002 WVY983002:WVZ983002 H5:I7 JD5:JE7 SZ5:TA7 ACV5:ACW7 AMR5:AMS7 AWN5:AWO7 BGJ5:BGK7 BQF5:BQG7 CAB5:CAC7 CJX5:CJY7 CTT5:CTU7 DDP5:DDQ7 DNL5:DNM7 DXH5:DXI7 EHD5:EHE7 EQZ5:ERA7 FAV5:FAW7 FKR5:FKS7 FUN5:FUO7 GEJ5:GEK7 GOF5:GOG7 GYB5:GYC7 HHX5:HHY7 HRT5:HRU7 IBP5:IBQ7 ILL5:ILM7 IVH5:IVI7 JFD5:JFE7 JOZ5:JPA7 JYV5:JYW7 KIR5:KIS7 KSN5:KSO7 LCJ5:LCK7 LMF5:LMG7 LWB5:LWC7 MFX5:MFY7 MPT5:MPU7 MZP5:MZQ7 NJL5:NJM7 NTH5:NTI7 ODD5:ODE7 OMZ5:ONA7 OWV5:OWW7 PGR5:PGS7 PQN5:PQO7 QAJ5:QAK7 QKF5:QKG7 QUB5:QUC7 RDX5:RDY7 RNT5:RNU7 RXP5:RXQ7 SHL5:SHM7 SRH5:SRI7 TBD5:TBE7 TKZ5:TLA7 TUV5:TUW7 UER5:UES7 UON5:UOO7 UYJ5:UYK7 VIF5:VIG7 VSB5:VSC7 WBX5:WBY7 WLT5:WLU7 WVP5:WVQ7 H65482:I65484 JD65482:JE65484 SZ65482:TA65484 ACV65482:ACW65484 AMR65482:AMS65484 AWN65482:AWO65484 BGJ65482:BGK65484 BQF65482:BQG65484 CAB65482:CAC65484 CJX65482:CJY65484 CTT65482:CTU65484 DDP65482:DDQ65484 DNL65482:DNM65484 DXH65482:DXI65484 EHD65482:EHE65484 EQZ65482:ERA65484 FAV65482:FAW65484 FKR65482:FKS65484 FUN65482:FUO65484 GEJ65482:GEK65484 GOF65482:GOG65484 GYB65482:GYC65484 HHX65482:HHY65484 HRT65482:HRU65484 IBP65482:IBQ65484 ILL65482:ILM65484 IVH65482:IVI65484 JFD65482:JFE65484 JOZ65482:JPA65484 JYV65482:JYW65484 KIR65482:KIS65484 KSN65482:KSO65484 LCJ65482:LCK65484 LMF65482:LMG65484 LWB65482:LWC65484 MFX65482:MFY65484 MPT65482:MPU65484 MZP65482:MZQ65484 NJL65482:NJM65484 NTH65482:NTI65484 ODD65482:ODE65484 OMZ65482:ONA65484 OWV65482:OWW65484 PGR65482:PGS65484 PQN65482:PQO65484 QAJ65482:QAK65484 QKF65482:QKG65484 QUB65482:QUC65484 RDX65482:RDY65484 RNT65482:RNU65484 RXP65482:RXQ65484 SHL65482:SHM65484 SRH65482:SRI65484 TBD65482:TBE65484 TKZ65482:TLA65484 TUV65482:TUW65484 UER65482:UES65484 UON65482:UOO65484 UYJ65482:UYK65484 VIF65482:VIG65484 VSB65482:VSC65484 WBX65482:WBY65484 WLT65482:WLU65484 WVP65482:WVQ65484 H131018:I131020 JD131018:JE131020 SZ131018:TA131020 ACV131018:ACW131020 AMR131018:AMS131020 AWN131018:AWO131020 BGJ131018:BGK131020 BQF131018:BQG131020 CAB131018:CAC131020 CJX131018:CJY131020 CTT131018:CTU131020 DDP131018:DDQ131020 DNL131018:DNM131020 DXH131018:DXI131020 EHD131018:EHE131020 EQZ131018:ERA131020 FAV131018:FAW131020 FKR131018:FKS131020 FUN131018:FUO131020 GEJ131018:GEK131020 GOF131018:GOG131020 GYB131018:GYC131020 HHX131018:HHY131020 HRT131018:HRU131020 IBP131018:IBQ131020 ILL131018:ILM131020 IVH131018:IVI131020 JFD131018:JFE131020 JOZ131018:JPA131020 JYV131018:JYW131020 KIR131018:KIS131020 KSN131018:KSO131020 LCJ131018:LCK131020 LMF131018:LMG131020 LWB131018:LWC131020 MFX131018:MFY131020 MPT131018:MPU131020 MZP131018:MZQ131020 NJL131018:NJM131020 NTH131018:NTI131020 ODD131018:ODE131020 OMZ131018:ONA131020 OWV131018:OWW131020 PGR131018:PGS131020 PQN131018:PQO131020 QAJ131018:QAK131020 QKF131018:QKG131020 QUB131018:QUC131020 RDX131018:RDY131020 RNT131018:RNU131020 RXP131018:RXQ131020 SHL131018:SHM131020 SRH131018:SRI131020 TBD131018:TBE131020 TKZ131018:TLA131020 TUV131018:TUW131020 UER131018:UES131020 UON131018:UOO131020 UYJ131018:UYK131020 VIF131018:VIG131020 VSB131018:VSC131020 WBX131018:WBY131020 WLT131018:WLU131020 WVP131018:WVQ131020 H196554:I196556 JD196554:JE196556 SZ196554:TA196556 ACV196554:ACW196556 AMR196554:AMS196556 AWN196554:AWO196556 BGJ196554:BGK196556 BQF196554:BQG196556 CAB196554:CAC196556 CJX196554:CJY196556 CTT196554:CTU196556 DDP196554:DDQ196556 DNL196554:DNM196556 DXH196554:DXI196556 EHD196554:EHE196556 EQZ196554:ERA196556 FAV196554:FAW196556 FKR196554:FKS196556 FUN196554:FUO196556 GEJ196554:GEK196556 GOF196554:GOG196556 GYB196554:GYC196556 HHX196554:HHY196556 HRT196554:HRU196556 IBP196554:IBQ196556 ILL196554:ILM196556 IVH196554:IVI196556 JFD196554:JFE196556 JOZ196554:JPA196556 JYV196554:JYW196556 KIR196554:KIS196556 KSN196554:KSO196556 LCJ196554:LCK196556 LMF196554:LMG196556 LWB196554:LWC196556 MFX196554:MFY196556 MPT196554:MPU196556 MZP196554:MZQ196556 NJL196554:NJM196556 NTH196554:NTI196556 ODD196554:ODE196556 OMZ196554:ONA196556 OWV196554:OWW196556 PGR196554:PGS196556 PQN196554:PQO196556 QAJ196554:QAK196556 QKF196554:QKG196556 QUB196554:QUC196556 RDX196554:RDY196556 RNT196554:RNU196556 RXP196554:RXQ196556 SHL196554:SHM196556 SRH196554:SRI196556 TBD196554:TBE196556 TKZ196554:TLA196556 TUV196554:TUW196556 UER196554:UES196556 UON196554:UOO196556 UYJ196554:UYK196556 VIF196554:VIG196556 VSB196554:VSC196556 WBX196554:WBY196556 WLT196554:WLU196556 WVP196554:WVQ196556 H262090:I262092 JD262090:JE262092 SZ262090:TA262092 ACV262090:ACW262092 AMR262090:AMS262092 AWN262090:AWO262092 BGJ262090:BGK262092 BQF262090:BQG262092 CAB262090:CAC262092 CJX262090:CJY262092 CTT262090:CTU262092 DDP262090:DDQ262092 DNL262090:DNM262092 DXH262090:DXI262092 EHD262090:EHE262092 EQZ262090:ERA262092 FAV262090:FAW262092 FKR262090:FKS262092 FUN262090:FUO262092 GEJ262090:GEK262092 GOF262090:GOG262092 GYB262090:GYC262092 HHX262090:HHY262092 HRT262090:HRU262092 IBP262090:IBQ262092 ILL262090:ILM262092 IVH262090:IVI262092 JFD262090:JFE262092 JOZ262090:JPA262092 JYV262090:JYW262092 KIR262090:KIS262092 KSN262090:KSO262092 LCJ262090:LCK262092 LMF262090:LMG262092 LWB262090:LWC262092 MFX262090:MFY262092 MPT262090:MPU262092 MZP262090:MZQ262092 NJL262090:NJM262092 NTH262090:NTI262092 ODD262090:ODE262092 OMZ262090:ONA262092 OWV262090:OWW262092 PGR262090:PGS262092 PQN262090:PQO262092 QAJ262090:QAK262092 QKF262090:QKG262092 QUB262090:QUC262092 RDX262090:RDY262092 RNT262090:RNU262092 RXP262090:RXQ262092 SHL262090:SHM262092 SRH262090:SRI262092 TBD262090:TBE262092 TKZ262090:TLA262092 TUV262090:TUW262092 UER262090:UES262092 UON262090:UOO262092 UYJ262090:UYK262092 VIF262090:VIG262092 VSB262090:VSC262092 WBX262090:WBY262092 WLT262090:WLU262092 WVP262090:WVQ262092 H327626:I327628 JD327626:JE327628 SZ327626:TA327628 ACV327626:ACW327628 AMR327626:AMS327628 AWN327626:AWO327628 BGJ327626:BGK327628 BQF327626:BQG327628 CAB327626:CAC327628 CJX327626:CJY327628 CTT327626:CTU327628 DDP327626:DDQ327628 DNL327626:DNM327628 DXH327626:DXI327628 EHD327626:EHE327628 EQZ327626:ERA327628 FAV327626:FAW327628 FKR327626:FKS327628 FUN327626:FUO327628 GEJ327626:GEK327628 GOF327626:GOG327628 GYB327626:GYC327628 HHX327626:HHY327628 HRT327626:HRU327628 IBP327626:IBQ327628 ILL327626:ILM327628 IVH327626:IVI327628 JFD327626:JFE327628 JOZ327626:JPA327628 JYV327626:JYW327628 KIR327626:KIS327628 KSN327626:KSO327628 LCJ327626:LCK327628 LMF327626:LMG327628 LWB327626:LWC327628 MFX327626:MFY327628 MPT327626:MPU327628 MZP327626:MZQ327628 NJL327626:NJM327628 NTH327626:NTI327628 ODD327626:ODE327628 OMZ327626:ONA327628 OWV327626:OWW327628 PGR327626:PGS327628 PQN327626:PQO327628 QAJ327626:QAK327628 QKF327626:QKG327628 QUB327626:QUC327628 RDX327626:RDY327628 RNT327626:RNU327628 RXP327626:RXQ327628 SHL327626:SHM327628 SRH327626:SRI327628 TBD327626:TBE327628 TKZ327626:TLA327628 TUV327626:TUW327628 UER327626:UES327628 UON327626:UOO327628 UYJ327626:UYK327628 VIF327626:VIG327628 VSB327626:VSC327628 WBX327626:WBY327628 WLT327626:WLU327628 WVP327626:WVQ327628 H393162:I393164 JD393162:JE393164 SZ393162:TA393164 ACV393162:ACW393164 AMR393162:AMS393164 AWN393162:AWO393164 BGJ393162:BGK393164 BQF393162:BQG393164 CAB393162:CAC393164 CJX393162:CJY393164 CTT393162:CTU393164 DDP393162:DDQ393164 DNL393162:DNM393164 DXH393162:DXI393164 EHD393162:EHE393164 EQZ393162:ERA393164 FAV393162:FAW393164 FKR393162:FKS393164 FUN393162:FUO393164 GEJ393162:GEK393164 GOF393162:GOG393164 GYB393162:GYC393164 HHX393162:HHY393164 HRT393162:HRU393164 IBP393162:IBQ393164 ILL393162:ILM393164 IVH393162:IVI393164 JFD393162:JFE393164 JOZ393162:JPA393164 JYV393162:JYW393164 KIR393162:KIS393164 KSN393162:KSO393164 LCJ393162:LCK393164 LMF393162:LMG393164 LWB393162:LWC393164 MFX393162:MFY393164 MPT393162:MPU393164 MZP393162:MZQ393164 NJL393162:NJM393164 NTH393162:NTI393164 ODD393162:ODE393164 OMZ393162:ONA393164 OWV393162:OWW393164 PGR393162:PGS393164 PQN393162:PQO393164 QAJ393162:QAK393164 QKF393162:QKG393164 QUB393162:QUC393164 RDX393162:RDY393164 RNT393162:RNU393164 RXP393162:RXQ393164 SHL393162:SHM393164 SRH393162:SRI393164 TBD393162:TBE393164 TKZ393162:TLA393164 TUV393162:TUW393164 UER393162:UES393164 UON393162:UOO393164 UYJ393162:UYK393164 VIF393162:VIG393164 VSB393162:VSC393164 WBX393162:WBY393164 WLT393162:WLU393164 WVP393162:WVQ393164 H458698:I458700 JD458698:JE458700 SZ458698:TA458700 ACV458698:ACW458700 AMR458698:AMS458700 AWN458698:AWO458700 BGJ458698:BGK458700 BQF458698:BQG458700 CAB458698:CAC458700 CJX458698:CJY458700 CTT458698:CTU458700 DDP458698:DDQ458700 DNL458698:DNM458700 DXH458698:DXI458700 EHD458698:EHE458700 EQZ458698:ERA458700 FAV458698:FAW458700 FKR458698:FKS458700 FUN458698:FUO458700 GEJ458698:GEK458700 GOF458698:GOG458700 GYB458698:GYC458700 HHX458698:HHY458700 HRT458698:HRU458700 IBP458698:IBQ458700 ILL458698:ILM458700 IVH458698:IVI458700 JFD458698:JFE458700 JOZ458698:JPA458700 JYV458698:JYW458700 KIR458698:KIS458700 KSN458698:KSO458700 LCJ458698:LCK458700 LMF458698:LMG458700 LWB458698:LWC458700 MFX458698:MFY458700 MPT458698:MPU458700 MZP458698:MZQ458700 NJL458698:NJM458700 NTH458698:NTI458700 ODD458698:ODE458700 OMZ458698:ONA458700 OWV458698:OWW458700 PGR458698:PGS458700 PQN458698:PQO458700 QAJ458698:QAK458700 QKF458698:QKG458700 QUB458698:QUC458700 RDX458698:RDY458700 RNT458698:RNU458700 RXP458698:RXQ458700 SHL458698:SHM458700 SRH458698:SRI458700 TBD458698:TBE458700 TKZ458698:TLA458700 TUV458698:TUW458700 UER458698:UES458700 UON458698:UOO458700 UYJ458698:UYK458700 VIF458698:VIG458700 VSB458698:VSC458700 WBX458698:WBY458700 WLT458698:WLU458700 WVP458698:WVQ458700 H524234:I524236 JD524234:JE524236 SZ524234:TA524236 ACV524234:ACW524236 AMR524234:AMS524236 AWN524234:AWO524236 BGJ524234:BGK524236 BQF524234:BQG524236 CAB524234:CAC524236 CJX524234:CJY524236 CTT524234:CTU524236 DDP524234:DDQ524236 DNL524234:DNM524236 DXH524234:DXI524236 EHD524234:EHE524236 EQZ524234:ERA524236 FAV524234:FAW524236 FKR524234:FKS524236 FUN524234:FUO524236 GEJ524234:GEK524236 GOF524234:GOG524236 GYB524234:GYC524236 HHX524234:HHY524236 HRT524234:HRU524236 IBP524234:IBQ524236 ILL524234:ILM524236 IVH524234:IVI524236 JFD524234:JFE524236 JOZ524234:JPA524236 JYV524234:JYW524236 KIR524234:KIS524236 KSN524234:KSO524236 LCJ524234:LCK524236 LMF524234:LMG524236 LWB524234:LWC524236 MFX524234:MFY524236 MPT524234:MPU524236 MZP524234:MZQ524236 NJL524234:NJM524236 NTH524234:NTI524236 ODD524234:ODE524236 OMZ524234:ONA524236 OWV524234:OWW524236 PGR524234:PGS524236 PQN524234:PQO524236 QAJ524234:QAK524236 QKF524234:QKG524236 QUB524234:QUC524236 RDX524234:RDY524236 RNT524234:RNU524236 RXP524234:RXQ524236 SHL524234:SHM524236 SRH524234:SRI524236 TBD524234:TBE524236 TKZ524234:TLA524236 TUV524234:TUW524236 UER524234:UES524236 UON524234:UOO524236 UYJ524234:UYK524236 VIF524234:VIG524236 VSB524234:VSC524236 WBX524234:WBY524236 WLT524234:WLU524236 WVP524234:WVQ524236 H589770:I589772 JD589770:JE589772 SZ589770:TA589772 ACV589770:ACW589772 AMR589770:AMS589772 AWN589770:AWO589772 BGJ589770:BGK589772 BQF589770:BQG589772 CAB589770:CAC589772 CJX589770:CJY589772 CTT589770:CTU589772 DDP589770:DDQ589772 DNL589770:DNM589772 DXH589770:DXI589772 EHD589770:EHE589772 EQZ589770:ERA589772 FAV589770:FAW589772 FKR589770:FKS589772 FUN589770:FUO589772 GEJ589770:GEK589772 GOF589770:GOG589772 GYB589770:GYC589772 HHX589770:HHY589772 HRT589770:HRU589772 IBP589770:IBQ589772 ILL589770:ILM589772 IVH589770:IVI589772 JFD589770:JFE589772 JOZ589770:JPA589772 JYV589770:JYW589772 KIR589770:KIS589772 KSN589770:KSO589772 LCJ589770:LCK589772 LMF589770:LMG589772 LWB589770:LWC589772 MFX589770:MFY589772 MPT589770:MPU589772 MZP589770:MZQ589772 NJL589770:NJM589772 NTH589770:NTI589772 ODD589770:ODE589772 OMZ589770:ONA589772 OWV589770:OWW589772 PGR589770:PGS589772 PQN589770:PQO589772 QAJ589770:QAK589772 QKF589770:QKG589772 QUB589770:QUC589772 RDX589770:RDY589772 RNT589770:RNU589772 RXP589770:RXQ589772 SHL589770:SHM589772 SRH589770:SRI589772 TBD589770:TBE589772 TKZ589770:TLA589772 TUV589770:TUW589772 UER589770:UES589772 UON589770:UOO589772 UYJ589770:UYK589772 VIF589770:VIG589772 VSB589770:VSC589772 WBX589770:WBY589772 WLT589770:WLU589772 WVP589770:WVQ589772 H655306:I655308 JD655306:JE655308 SZ655306:TA655308 ACV655306:ACW655308 AMR655306:AMS655308 AWN655306:AWO655308 BGJ655306:BGK655308 BQF655306:BQG655308 CAB655306:CAC655308 CJX655306:CJY655308 CTT655306:CTU655308 DDP655306:DDQ655308 DNL655306:DNM655308 DXH655306:DXI655308 EHD655306:EHE655308 EQZ655306:ERA655308 FAV655306:FAW655308 FKR655306:FKS655308 FUN655306:FUO655308 GEJ655306:GEK655308 GOF655306:GOG655308 GYB655306:GYC655308 HHX655306:HHY655308 HRT655306:HRU655308 IBP655306:IBQ655308 ILL655306:ILM655308 IVH655306:IVI655308 JFD655306:JFE655308 JOZ655306:JPA655308 JYV655306:JYW655308 KIR655306:KIS655308 KSN655306:KSO655308 LCJ655306:LCK655308 LMF655306:LMG655308 LWB655306:LWC655308 MFX655306:MFY655308 MPT655306:MPU655308 MZP655306:MZQ655308 NJL655306:NJM655308 NTH655306:NTI655308 ODD655306:ODE655308 OMZ655306:ONA655308 OWV655306:OWW655308 PGR655306:PGS655308 PQN655306:PQO655308 QAJ655306:QAK655308 QKF655306:QKG655308 QUB655306:QUC655308 RDX655306:RDY655308 RNT655306:RNU655308 RXP655306:RXQ655308 SHL655306:SHM655308 SRH655306:SRI655308 TBD655306:TBE655308 TKZ655306:TLA655308 TUV655306:TUW655308 UER655306:UES655308 UON655306:UOO655308 UYJ655306:UYK655308 VIF655306:VIG655308 VSB655306:VSC655308 WBX655306:WBY655308 WLT655306:WLU655308 WVP655306:WVQ655308 H720842:I720844 JD720842:JE720844 SZ720842:TA720844 ACV720842:ACW720844 AMR720842:AMS720844 AWN720842:AWO720844 BGJ720842:BGK720844 BQF720842:BQG720844 CAB720842:CAC720844 CJX720842:CJY720844 CTT720842:CTU720844 DDP720842:DDQ720844 DNL720842:DNM720844 DXH720842:DXI720844 EHD720842:EHE720844 EQZ720842:ERA720844 FAV720842:FAW720844 FKR720842:FKS720844 FUN720842:FUO720844 GEJ720842:GEK720844 GOF720842:GOG720844 GYB720842:GYC720844 HHX720842:HHY720844 HRT720842:HRU720844 IBP720842:IBQ720844 ILL720842:ILM720844 IVH720842:IVI720844 JFD720842:JFE720844 JOZ720842:JPA720844 JYV720842:JYW720844 KIR720842:KIS720844 KSN720842:KSO720844 LCJ720842:LCK720844 LMF720842:LMG720844 LWB720842:LWC720844 MFX720842:MFY720844 MPT720842:MPU720844 MZP720842:MZQ720844 NJL720842:NJM720844 NTH720842:NTI720844 ODD720842:ODE720844 OMZ720842:ONA720844 OWV720842:OWW720844 PGR720842:PGS720844 PQN720842:PQO720844 QAJ720842:QAK720844 QKF720842:QKG720844 QUB720842:QUC720844 RDX720842:RDY720844 RNT720842:RNU720844 RXP720842:RXQ720844 SHL720842:SHM720844 SRH720842:SRI720844 TBD720842:TBE720844 TKZ720842:TLA720844 TUV720842:TUW720844 UER720842:UES720844 UON720842:UOO720844 UYJ720842:UYK720844 VIF720842:VIG720844 VSB720842:VSC720844 WBX720842:WBY720844 WLT720842:WLU720844 WVP720842:WVQ720844 H786378:I786380 JD786378:JE786380 SZ786378:TA786380 ACV786378:ACW786380 AMR786378:AMS786380 AWN786378:AWO786380 BGJ786378:BGK786380 BQF786378:BQG786380 CAB786378:CAC786380 CJX786378:CJY786380 CTT786378:CTU786380 DDP786378:DDQ786380 DNL786378:DNM786380 DXH786378:DXI786380 EHD786378:EHE786380 EQZ786378:ERA786380 FAV786378:FAW786380 FKR786378:FKS786380 FUN786378:FUO786380 GEJ786378:GEK786380 GOF786378:GOG786380 GYB786378:GYC786380 HHX786378:HHY786380 HRT786378:HRU786380 IBP786378:IBQ786380 ILL786378:ILM786380 IVH786378:IVI786380 JFD786378:JFE786380 JOZ786378:JPA786380 JYV786378:JYW786380 KIR786378:KIS786380 KSN786378:KSO786380 LCJ786378:LCK786380 LMF786378:LMG786380 LWB786378:LWC786380 MFX786378:MFY786380 MPT786378:MPU786380 MZP786378:MZQ786380 NJL786378:NJM786380 NTH786378:NTI786380 ODD786378:ODE786380 OMZ786378:ONA786380 OWV786378:OWW786380 PGR786378:PGS786380 PQN786378:PQO786380 QAJ786378:QAK786380 QKF786378:QKG786380 QUB786378:QUC786380 RDX786378:RDY786380 RNT786378:RNU786380 RXP786378:RXQ786380 SHL786378:SHM786380 SRH786378:SRI786380 TBD786378:TBE786380 TKZ786378:TLA786380 TUV786378:TUW786380 UER786378:UES786380 UON786378:UOO786380 UYJ786378:UYK786380 VIF786378:VIG786380 VSB786378:VSC786380 WBX786378:WBY786380 WLT786378:WLU786380 WVP786378:WVQ786380 H851914:I851916 JD851914:JE851916 SZ851914:TA851916 ACV851914:ACW851916 AMR851914:AMS851916 AWN851914:AWO851916 BGJ851914:BGK851916 BQF851914:BQG851916 CAB851914:CAC851916 CJX851914:CJY851916 CTT851914:CTU851916 DDP851914:DDQ851916 DNL851914:DNM851916 DXH851914:DXI851916 EHD851914:EHE851916 EQZ851914:ERA851916 FAV851914:FAW851916 FKR851914:FKS851916 FUN851914:FUO851916 GEJ851914:GEK851916 GOF851914:GOG851916 GYB851914:GYC851916 HHX851914:HHY851916 HRT851914:HRU851916 IBP851914:IBQ851916 ILL851914:ILM851916 IVH851914:IVI851916 JFD851914:JFE851916 JOZ851914:JPA851916 JYV851914:JYW851916 KIR851914:KIS851916 KSN851914:KSO851916 LCJ851914:LCK851916 LMF851914:LMG851916 LWB851914:LWC851916 MFX851914:MFY851916 MPT851914:MPU851916 MZP851914:MZQ851916 NJL851914:NJM851916 NTH851914:NTI851916 ODD851914:ODE851916 OMZ851914:ONA851916 OWV851914:OWW851916 PGR851914:PGS851916 PQN851914:PQO851916 QAJ851914:QAK851916 QKF851914:QKG851916 QUB851914:QUC851916 RDX851914:RDY851916 RNT851914:RNU851916 RXP851914:RXQ851916 SHL851914:SHM851916 SRH851914:SRI851916 TBD851914:TBE851916 TKZ851914:TLA851916 TUV851914:TUW851916 UER851914:UES851916 UON851914:UOO851916 UYJ851914:UYK851916 VIF851914:VIG851916 VSB851914:VSC851916 WBX851914:WBY851916 WLT851914:WLU851916 WVP851914:WVQ851916 H917450:I917452 JD917450:JE917452 SZ917450:TA917452 ACV917450:ACW917452 AMR917450:AMS917452 AWN917450:AWO917452 BGJ917450:BGK917452 BQF917450:BQG917452 CAB917450:CAC917452 CJX917450:CJY917452 CTT917450:CTU917452 DDP917450:DDQ917452 DNL917450:DNM917452 DXH917450:DXI917452 EHD917450:EHE917452 EQZ917450:ERA917452 FAV917450:FAW917452 FKR917450:FKS917452 FUN917450:FUO917452 GEJ917450:GEK917452 GOF917450:GOG917452 GYB917450:GYC917452 HHX917450:HHY917452 HRT917450:HRU917452 IBP917450:IBQ917452 ILL917450:ILM917452 IVH917450:IVI917452 JFD917450:JFE917452 JOZ917450:JPA917452 JYV917450:JYW917452 KIR917450:KIS917452 KSN917450:KSO917452 LCJ917450:LCK917452 LMF917450:LMG917452 LWB917450:LWC917452 MFX917450:MFY917452 MPT917450:MPU917452 MZP917450:MZQ917452 NJL917450:NJM917452 NTH917450:NTI917452 ODD917450:ODE917452 OMZ917450:ONA917452 OWV917450:OWW917452 PGR917450:PGS917452 PQN917450:PQO917452 QAJ917450:QAK917452 QKF917450:QKG917452 QUB917450:QUC917452 RDX917450:RDY917452 RNT917450:RNU917452 RXP917450:RXQ917452 SHL917450:SHM917452 SRH917450:SRI917452 TBD917450:TBE917452 TKZ917450:TLA917452 TUV917450:TUW917452 UER917450:UES917452 UON917450:UOO917452 UYJ917450:UYK917452 VIF917450:VIG917452 VSB917450:VSC917452 WBX917450:WBY917452 WLT917450:WLU917452 WVP917450:WVQ917452 H982986:I982988 JD982986:JE982988 SZ982986:TA982988 ACV982986:ACW982988 AMR982986:AMS982988 AWN982986:AWO982988 BGJ982986:BGK982988 BQF982986:BQG982988 CAB982986:CAC982988 CJX982986:CJY982988 CTT982986:CTU982988 DDP982986:DDQ982988 DNL982986:DNM982988 DXH982986:DXI982988 EHD982986:EHE982988 EQZ982986:ERA982988 FAV982986:FAW982988 FKR982986:FKS982988 FUN982986:FUO982988 GEJ982986:GEK982988 GOF982986:GOG982988 GYB982986:GYC982988 HHX982986:HHY982988 HRT982986:HRU982988 IBP982986:IBQ982988 ILL982986:ILM982988 IVH982986:IVI982988 JFD982986:JFE982988 JOZ982986:JPA982988 JYV982986:JYW982988 KIR982986:KIS982988 KSN982986:KSO982988 LCJ982986:LCK982988 LMF982986:LMG982988 LWB982986:LWC982988 MFX982986:MFY982988 MPT982986:MPU982988 MZP982986:MZQ982988 NJL982986:NJM982988 NTH982986:NTI982988 ODD982986:ODE982988 OMZ982986:ONA982988 OWV982986:OWW982988 PGR982986:PGS982988 PQN982986:PQO982988 QAJ982986:QAK982988 QKF982986:QKG982988 QUB982986:QUC982988 RDX982986:RDY982988 RNT982986:RNU982988 RXP982986:RXQ982988 SHL982986:SHM982988 SRH982986:SRI982988 TBD982986:TBE982988 TKZ982986:TLA982988 TUV982986:TUW982988 UER982986:UES982988 UON982986:UOO982988 UYJ982986:UYK982988 VIF982986:VIG982988 VSB982986:VSC982988 WBX982986:WBY982988 WLT982986:WLU982988 WVP982986:WVQ982988 R22:S22 JN22:JO22 TJ22:TK22 ADF22:ADG22 ANB22:ANC22 AWX22:AWY22 BGT22:BGU22 BQP22:BQQ22 CAL22:CAM22 CKH22:CKI22 CUD22:CUE22 DDZ22:DEA22 DNV22:DNW22 DXR22:DXS22 EHN22:EHO22 ERJ22:ERK22 FBF22:FBG22 FLB22:FLC22 FUX22:FUY22 GET22:GEU22 GOP22:GOQ22 GYL22:GYM22 HIH22:HII22 HSD22:HSE22 IBZ22:ICA22 ILV22:ILW22 IVR22:IVS22 JFN22:JFO22 JPJ22:JPK22 JZF22:JZG22 KJB22:KJC22 KSX22:KSY22 LCT22:LCU22 LMP22:LMQ22 LWL22:LWM22 MGH22:MGI22 MQD22:MQE22 MZZ22:NAA22 NJV22:NJW22 NTR22:NTS22 ODN22:ODO22 ONJ22:ONK22 OXF22:OXG22 PHB22:PHC22 PQX22:PQY22 QAT22:QAU22 QKP22:QKQ22 QUL22:QUM22 REH22:REI22 ROD22:ROE22 RXZ22:RYA22 SHV22:SHW22 SRR22:SRS22 TBN22:TBO22 TLJ22:TLK22 TVF22:TVG22 UFB22:UFC22 UOX22:UOY22 UYT22:UYU22 VIP22:VIQ22 VSL22:VSM22 WCH22:WCI22 WMD22:WME22 WVZ22:WWA22 R65499:S65499 JN65499:JO65499 TJ65499:TK65499 ADF65499:ADG65499 ANB65499:ANC65499 AWX65499:AWY65499 BGT65499:BGU65499 BQP65499:BQQ65499 CAL65499:CAM65499 CKH65499:CKI65499 CUD65499:CUE65499 DDZ65499:DEA65499 DNV65499:DNW65499 DXR65499:DXS65499 EHN65499:EHO65499 ERJ65499:ERK65499 FBF65499:FBG65499 FLB65499:FLC65499 FUX65499:FUY65499 GET65499:GEU65499 GOP65499:GOQ65499 GYL65499:GYM65499 HIH65499:HII65499 HSD65499:HSE65499 IBZ65499:ICA65499 ILV65499:ILW65499 IVR65499:IVS65499 JFN65499:JFO65499 JPJ65499:JPK65499 JZF65499:JZG65499 KJB65499:KJC65499 KSX65499:KSY65499 LCT65499:LCU65499 LMP65499:LMQ65499 LWL65499:LWM65499 MGH65499:MGI65499 MQD65499:MQE65499 MZZ65499:NAA65499 NJV65499:NJW65499 NTR65499:NTS65499 ODN65499:ODO65499 ONJ65499:ONK65499 OXF65499:OXG65499 PHB65499:PHC65499 PQX65499:PQY65499 QAT65499:QAU65499 QKP65499:QKQ65499 QUL65499:QUM65499 REH65499:REI65499 ROD65499:ROE65499 RXZ65499:RYA65499 SHV65499:SHW65499 SRR65499:SRS65499 TBN65499:TBO65499 TLJ65499:TLK65499 TVF65499:TVG65499 UFB65499:UFC65499 UOX65499:UOY65499 UYT65499:UYU65499 VIP65499:VIQ65499 VSL65499:VSM65499 WCH65499:WCI65499 WMD65499:WME65499 WVZ65499:WWA65499 R131035:S131035 JN131035:JO131035 TJ131035:TK131035 ADF131035:ADG131035 ANB131035:ANC131035 AWX131035:AWY131035 BGT131035:BGU131035 BQP131035:BQQ131035 CAL131035:CAM131035 CKH131035:CKI131035 CUD131035:CUE131035 DDZ131035:DEA131035 DNV131035:DNW131035 DXR131035:DXS131035 EHN131035:EHO131035 ERJ131035:ERK131035 FBF131035:FBG131035 FLB131035:FLC131035 FUX131035:FUY131035 GET131035:GEU131035 GOP131035:GOQ131035 GYL131035:GYM131035 HIH131035:HII131035 HSD131035:HSE131035 IBZ131035:ICA131035 ILV131035:ILW131035 IVR131035:IVS131035 JFN131035:JFO131035 JPJ131035:JPK131035 JZF131035:JZG131035 KJB131035:KJC131035 KSX131035:KSY131035 LCT131035:LCU131035 LMP131035:LMQ131035 LWL131035:LWM131035 MGH131035:MGI131035 MQD131035:MQE131035 MZZ131035:NAA131035 NJV131035:NJW131035 NTR131035:NTS131035 ODN131035:ODO131035 ONJ131035:ONK131035 OXF131035:OXG131035 PHB131035:PHC131035 PQX131035:PQY131035 QAT131035:QAU131035 QKP131035:QKQ131035 QUL131035:QUM131035 REH131035:REI131035 ROD131035:ROE131035 RXZ131035:RYA131035 SHV131035:SHW131035 SRR131035:SRS131035 TBN131035:TBO131035 TLJ131035:TLK131035 TVF131035:TVG131035 UFB131035:UFC131035 UOX131035:UOY131035 UYT131035:UYU131035 VIP131035:VIQ131035 VSL131035:VSM131035 WCH131035:WCI131035 WMD131035:WME131035 WVZ131035:WWA131035 R196571:S196571 JN196571:JO196571 TJ196571:TK196571 ADF196571:ADG196571 ANB196571:ANC196571 AWX196571:AWY196571 BGT196571:BGU196571 BQP196571:BQQ196571 CAL196571:CAM196571 CKH196571:CKI196571 CUD196571:CUE196571 DDZ196571:DEA196571 DNV196571:DNW196571 DXR196571:DXS196571 EHN196571:EHO196571 ERJ196571:ERK196571 FBF196571:FBG196571 FLB196571:FLC196571 FUX196571:FUY196571 GET196571:GEU196571 GOP196571:GOQ196571 GYL196571:GYM196571 HIH196571:HII196571 HSD196571:HSE196571 IBZ196571:ICA196571 ILV196571:ILW196571 IVR196571:IVS196571 JFN196571:JFO196571 JPJ196571:JPK196571 JZF196571:JZG196571 KJB196571:KJC196571 KSX196571:KSY196571 LCT196571:LCU196571 LMP196571:LMQ196571 LWL196571:LWM196571 MGH196571:MGI196571 MQD196571:MQE196571 MZZ196571:NAA196571 NJV196571:NJW196571 NTR196571:NTS196571 ODN196571:ODO196571 ONJ196571:ONK196571 OXF196571:OXG196571 PHB196571:PHC196571 PQX196571:PQY196571 QAT196571:QAU196571 QKP196571:QKQ196571 QUL196571:QUM196571 REH196571:REI196571 ROD196571:ROE196571 RXZ196571:RYA196571 SHV196571:SHW196571 SRR196571:SRS196571 TBN196571:TBO196571 TLJ196571:TLK196571 TVF196571:TVG196571 UFB196571:UFC196571 UOX196571:UOY196571 UYT196571:UYU196571 VIP196571:VIQ196571 VSL196571:VSM196571 WCH196571:WCI196571 WMD196571:WME196571 WVZ196571:WWA196571 R262107:S262107 JN262107:JO262107 TJ262107:TK262107 ADF262107:ADG262107 ANB262107:ANC262107 AWX262107:AWY262107 BGT262107:BGU262107 BQP262107:BQQ262107 CAL262107:CAM262107 CKH262107:CKI262107 CUD262107:CUE262107 DDZ262107:DEA262107 DNV262107:DNW262107 DXR262107:DXS262107 EHN262107:EHO262107 ERJ262107:ERK262107 FBF262107:FBG262107 FLB262107:FLC262107 FUX262107:FUY262107 GET262107:GEU262107 GOP262107:GOQ262107 GYL262107:GYM262107 HIH262107:HII262107 HSD262107:HSE262107 IBZ262107:ICA262107 ILV262107:ILW262107 IVR262107:IVS262107 JFN262107:JFO262107 JPJ262107:JPK262107 JZF262107:JZG262107 KJB262107:KJC262107 KSX262107:KSY262107 LCT262107:LCU262107 LMP262107:LMQ262107 LWL262107:LWM262107 MGH262107:MGI262107 MQD262107:MQE262107 MZZ262107:NAA262107 NJV262107:NJW262107 NTR262107:NTS262107 ODN262107:ODO262107 ONJ262107:ONK262107 OXF262107:OXG262107 PHB262107:PHC262107 PQX262107:PQY262107 QAT262107:QAU262107 QKP262107:QKQ262107 QUL262107:QUM262107 REH262107:REI262107 ROD262107:ROE262107 RXZ262107:RYA262107 SHV262107:SHW262107 SRR262107:SRS262107 TBN262107:TBO262107 TLJ262107:TLK262107 TVF262107:TVG262107 UFB262107:UFC262107 UOX262107:UOY262107 UYT262107:UYU262107 VIP262107:VIQ262107 VSL262107:VSM262107 WCH262107:WCI262107 WMD262107:WME262107 WVZ262107:WWA262107 R327643:S327643 JN327643:JO327643 TJ327643:TK327643 ADF327643:ADG327643 ANB327643:ANC327643 AWX327643:AWY327643 BGT327643:BGU327643 BQP327643:BQQ327643 CAL327643:CAM327643 CKH327643:CKI327643 CUD327643:CUE327643 DDZ327643:DEA327643 DNV327643:DNW327643 DXR327643:DXS327643 EHN327643:EHO327643 ERJ327643:ERK327643 FBF327643:FBG327643 FLB327643:FLC327643 FUX327643:FUY327643 GET327643:GEU327643 GOP327643:GOQ327643 GYL327643:GYM327643 HIH327643:HII327643 HSD327643:HSE327643 IBZ327643:ICA327643 ILV327643:ILW327643 IVR327643:IVS327643 JFN327643:JFO327643 JPJ327643:JPK327643 JZF327643:JZG327643 KJB327643:KJC327643 KSX327643:KSY327643 LCT327643:LCU327643 LMP327643:LMQ327643 LWL327643:LWM327643 MGH327643:MGI327643 MQD327643:MQE327643 MZZ327643:NAA327643 NJV327643:NJW327643 NTR327643:NTS327643 ODN327643:ODO327643 ONJ327643:ONK327643 OXF327643:OXG327643 PHB327643:PHC327643 PQX327643:PQY327643 QAT327643:QAU327643 QKP327643:QKQ327643 QUL327643:QUM327643 REH327643:REI327643 ROD327643:ROE327643 RXZ327643:RYA327643 SHV327643:SHW327643 SRR327643:SRS327643 TBN327643:TBO327643 TLJ327643:TLK327643 TVF327643:TVG327643 UFB327643:UFC327643 UOX327643:UOY327643 UYT327643:UYU327643 VIP327643:VIQ327643 VSL327643:VSM327643 WCH327643:WCI327643 WMD327643:WME327643 WVZ327643:WWA327643 R393179:S393179 JN393179:JO393179 TJ393179:TK393179 ADF393179:ADG393179 ANB393179:ANC393179 AWX393179:AWY393179 BGT393179:BGU393179 BQP393179:BQQ393179 CAL393179:CAM393179 CKH393179:CKI393179 CUD393179:CUE393179 DDZ393179:DEA393179 DNV393179:DNW393179 DXR393179:DXS393179 EHN393179:EHO393179 ERJ393179:ERK393179 FBF393179:FBG393179 FLB393179:FLC393179 FUX393179:FUY393179 GET393179:GEU393179 GOP393179:GOQ393179 GYL393179:GYM393179 HIH393179:HII393179 HSD393179:HSE393179 IBZ393179:ICA393179 ILV393179:ILW393179 IVR393179:IVS393179 JFN393179:JFO393179 JPJ393179:JPK393179 JZF393179:JZG393179 KJB393179:KJC393179 KSX393179:KSY393179 LCT393179:LCU393179 LMP393179:LMQ393179 LWL393179:LWM393179 MGH393179:MGI393179 MQD393179:MQE393179 MZZ393179:NAA393179 NJV393179:NJW393179 NTR393179:NTS393179 ODN393179:ODO393179 ONJ393179:ONK393179 OXF393179:OXG393179 PHB393179:PHC393179 PQX393179:PQY393179 QAT393179:QAU393179 QKP393179:QKQ393179 QUL393179:QUM393179 REH393179:REI393179 ROD393179:ROE393179 RXZ393179:RYA393179 SHV393179:SHW393179 SRR393179:SRS393179 TBN393179:TBO393179 TLJ393179:TLK393179 TVF393179:TVG393179 UFB393179:UFC393179 UOX393179:UOY393179 UYT393179:UYU393179 VIP393179:VIQ393179 VSL393179:VSM393179 WCH393179:WCI393179 WMD393179:WME393179 WVZ393179:WWA393179 R458715:S458715 JN458715:JO458715 TJ458715:TK458715 ADF458715:ADG458715 ANB458715:ANC458715 AWX458715:AWY458715 BGT458715:BGU458715 BQP458715:BQQ458715 CAL458715:CAM458715 CKH458715:CKI458715 CUD458715:CUE458715 DDZ458715:DEA458715 DNV458715:DNW458715 DXR458715:DXS458715 EHN458715:EHO458715 ERJ458715:ERK458715 FBF458715:FBG458715 FLB458715:FLC458715 FUX458715:FUY458715 GET458715:GEU458715 GOP458715:GOQ458715 GYL458715:GYM458715 HIH458715:HII458715 HSD458715:HSE458715 IBZ458715:ICA458715 ILV458715:ILW458715 IVR458715:IVS458715 JFN458715:JFO458715 JPJ458715:JPK458715 JZF458715:JZG458715 KJB458715:KJC458715 KSX458715:KSY458715 LCT458715:LCU458715 LMP458715:LMQ458715 LWL458715:LWM458715 MGH458715:MGI458715 MQD458715:MQE458715 MZZ458715:NAA458715 NJV458715:NJW458715 NTR458715:NTS458715 ODN458715:ODO458715 ONJ458715:ONK458715 OXF458715:OXG458715 PHB458715:PHC458715 PQX458715:PQY458715 QAT458715:QAU458715 QKP458715:QKQ458715 QUL458715:QUM458715 REH458715:REI458715 ROD458715:ROE458715 RXZ458715:RYA458715 SHV458715:SHW458715 SRR458715:SRS458715 TBN458715:TBO458715 TLJ458715:TLK458715 TVF458715:TVG458715 UFB458715:UFC458715 UOX458715:UOY458715 UYT458715:UYU458715 VIP458715:VIQ458715 VSL458715:VSM458715 WCH458715:WCI458715 WMD458715:WME458715 WVZ458715:WWA458715 R524251:S524251 JN524251:JO524251 TJ524251:TK524251 ADF524251:ADG524251 ANB524251:ANC524251 AWX524251:AWY524251 BGT524251:BGU524251 BQP524251:BQQ524251 CAL524251:CAM524251 CKH524251:CKI524251 CUD524251:CUE524251 DDZ524251:DEA524251 DNV524251:DNW524251 DXR524251:DXS524251 EHN524251:EHO524251 ERJ524251:ERK524251 FBF524251:FBG524251 FLB524251:FLC524251 FUX524251:FUY524251 GET524251:GEU524251 GOP524251:GOQ524251 GYL524251:GYM524251 HIH524251:HII524251 HSD524251:HSE524251 IBZ524251:ICA524251 ILV524251:ILW524251 IVR524251:IVS524251 JFN524251:JFO524251 JPJ524251:JPK524251 JZF524251:JZG524251 KJB524251:KJC524251 KSX524251:KSY524251 LCT524251:LCU524251 LMP524251:LMQ524251 LWL524251:LWM524251 MGH524251:MGI524251 MQD524251:MQE524251 MZZ524251:NAA524251 NJV524251:NJW524251 NTR524251:NTS524251 ODN524251:ODO524251 ONJ524251:ONK524251 OXF524251:OXG524251 PHB524251:PHC524251 PQX524251:PQY524251 QAT524251:QAU524251 QKP524251:QKQ524251 QUL524251:QUM524251 REH524251:REI524251 ROD524251:ROE524251 RXZ524251:RYA524251 SHV524251:SHW524251 SRR524251:SRS524251 TBN524251:TBO524251 TLJ524251:TLK524251 TVF524251:TVG524251 UFB524251:UFC524251 UOX524251:UOY524251 UYT524251:UYU524251 VIP524251:VIQ524251 VSL524251:VSM524251 WCH524251:WCI524251 WMD524251:WME524251 WVZ524251:WWA524251 R589787:S589787 JN589787:JO589787 TJ589787:TK589787 ADF589787:ADG589787 ANB589787:ANC589787 AWX589787:AWY589787 BGT589787:BGU589787 BQP589787:BQQ589787 CAL589787:CAM589787 CKH589787:CKI589787 CUD589787:CUE589787 DDZ589787:DEA589787 DNV589787:DNW589787 DXR589787:DXS589787 EHN589787:EHO589787 ERJ589787:ERK589787 FBF589787:FBG589787 FLB589787:FLC589787 FUX589787:FUY589787 GET589787:GEU589787 GOP589787:GOQ589787 GYL589787:GYM589787 HIH589787:HII589787 HSD589787:HSE589787 IBZ589787:ICA589787 ILV589787:ILW589787 IVR589787:IVS589787 JFN589787:JFO589787 JPJ589787:JPK589787 JZF589787:JZG589787 KJB589787:KJC589787 KSX589787:KSY589787 LCT589787:LCU589787 LMP589787:LMQ589787 LWL589787:LWM589787 MGH589787:MGI589787 MQD589787:MQE589787 MZZ589787:NAA589787 NJV589787:NJW589787 NTR589787:NTS589787 ODN589787:ODO589787 ONJ589787:ONK589787 OXF589787:OXG589787 PHB589787:PHC589787 PQX589787:PQY589787 QAT589787:QAU589787 QKP589787:QKQ589787 QUL589787:QUM589787 REH589787:REI589787 ROD589787:ROE589787 RXZ589787:RYA589787 SHV589787:SHW589787 SRR589787:SRS589787 TBN589787:TBO589787 TLJ589787:TLK589787 TVF589787:TVG589787 UFB589787:UFC589787 UOX589787:UOY589787 UYT589787:UYU589787 VIP589787:VIQ589787 VSL589787:VSM589787 WCH589787:WCI589787 WMD589787:WME589787 WVZ589787:WWA589787 R655323:S655323 JN655323:JO655323 TJ655323:TK655323 ADF655323:ADG655323 ANB655323:ANC655323 AWX655323:AWY655323 BGT655323:BGU655323 BQP655323:BQQ655323 CAL655323:CAM655323 CKH655323:CKI655323 CUD655323:CUE655323 DDZ655323:DEA655323 DNV655323:DNW655323 DXR655323:DXS655323 EHN655323:EHO655323 ERJ655323:ERK655323 FBF655323:FBG655323 FLB655323:FLC655323 FUX655323:FUY655323 GET655323:GEU655323 GOP655323:GOQ655323 GYL655323:GYM655323 HIH655323:HII655323 HSD655323:HSE655323 IBZ655323:ICA655323 ILV655323:ILW655323 IVR655323:IVS655323 JFN655323:JFO655323 JPJ655323:JPK655323 JZF655323:JZG655323 KJB655323:KJC655323 KSX655323:KSY655323 LCT655323:LCU655323 LMP655323:LMQ655323 LWL655323:LWM655323 MGH655323:MGI655323 MQD655323:MQE655323 MZZ655323:NAA655323 NJV655323:NJW655323 NTR655323:NTS655323 ODN655323:ODO655323 ONJ655323:ONK655323 OXF655323:OXG655323 PHB655323:PHC655323 PQX655323:PQY655323 QAT655323:QAU655323 QKP655323:QKQ655323 QUL655323:QUM655323 REH655323:REI655323 ROD655323:ROE655323 RXZ655323:RYA655323 SHV655323:SHW655323 SRR655323:SRS655323 TBN655323:TBO655323 TLJ655323:TLK655323 TVF655323:TVG655323 UFB655323:UFC655323 UOX655323:UOY655323 UYT655323:UYU655323 VIP655323:VIQ655323 VSL655323:VSM655323 WCH655323:WCI655323 WMD655323:WME655323 WVZ655323:WWA655323 R720859:S720859 JN720859:JO720859 TJ720859:TK720859 ADF720859:ADG720859 ANB720859:ANC720859 AWX720859:AWY720859 BGT720859:BGU720859 BQP720859:BQQ720859 CAL720859:CAM720859 CKH720859:CKI720859 CUD720859:CUE720859 DDZ720859:DEA720859 DNV720859:DNW720859 DXR720859:DXS720859 EHN720859:EHO720859 ERJ720859:ERK720859 FBF720859:FBG720859 FLB720859:FLC720859 FUX720859:FUY720859 GET720859:GEU720859 GOP720859:GOQ720859 GYL720859:GYM720859 HIH720859:HII720859 HSD720859:HSE720859 IBZ720859:ICA720859 ILV720859:ILW720859 IVR720859:IVS720859 JFN720859:JFO720859 JPJ720859:JPK720859 JZF720859:JZG720859 KJB720859:KJC720859 KSX720859:KSY720859 LCT720859:LCU720859 LMP720859:LMQ720859 LWL720859:LWM720859 MGH720859:MGI720859 MQD720859:MQE720859 MZZ720859:NAA720859 NJV720859:NJW720859 NTR720859:NTS720859 ODN720859:ODO720859 ONJ720859:ONK720859 OXF720859:OXG720859 PHB720859:PHC720859 PQX720859:PQY720859 QAT720859:QAU720859 QKP720859:QKQ720859 QUL720859:QUM720859 REH720859:REI720859 ROD720859:ROE720859 RXZ720859:RYA720859 SHV720859:SHW720859 SRR720859:SRS720859 TBN720859:TBO720859 TLJ720859:TLK720859 TVF720859:TVG720859 UFB720859:UFC720859 UOX720859:UOY720859 UYT720859:UYU720859 VIP720859:VIQ720859 VSL720859:VSM720859 WCH720859:WCI720859 WMD720859:WME720859 WVZ720859:WWA720859 R786395:S786395 JN786395:JO786395 TJ786395:TK786395 ADF786395:ADG786395 ANB786395:ANC786395 AWX786395:AWY786395 BGT786395:BGU786395 BQP786395:BQQ786395 CAL786395:CAM786395 CKH786395:CKI786395 CUD786395:CUE786395 DDZ786395:DEA786395 DNV786395:DNW786395 DXR786395:DXS786395 EHN786395:EHO786395 ERJ786395:ERK786395 FBF786395:FBG786395 FLB786395:FLC786395 FUX786395:FUY786395 GET786395:GEU786395 GOP786395:GOQ786395 GYL786395:GYM786395 HIH786395:HII786395 HSD786395:HSE786395 IBZ786395:ICA786395 ILV786395:ILW786395 IVR786395:IVS786395 JFN786395:JFO786395 JPJ786395:JPK786395 JZF786395:JZG786395 KJB786395:KJC786395 KSX786395:KSY786395 LCT786395:LCU786395 LMP786395:LMQ786395 LWL786395:LWM786395 MGH786395:MGI786395 MQD786395:MQE786395 MZZ786395:NAA786395 NJV786395:NJW786395 NTR786395:NTS786395 ODN786395:ODO786395 ONJ786395:ONK786395 OXF786395:OXG786395 PHB786395:PHC786395 PQX786395:PQY786395 QAT786395:QAU786395 QKP786395:QKQ786395 QUL786395:QUM786395 REH786395:REI786395 ROD786395:ROE786395 RXZ786395:RYA786395 SHV786395:SHW786395 SRR786395:SRS786395 TBN786395:TBO786395 TLJ786395:TLK786395 TVF786395:TVG786395 UFB786395:UFC786395 UOX786395:UOY786395 UYT786395:UYU786395 VIP786395:VIQ786395 VSL786395:VSM786395 WCH786395:WCI786395 WMD786395:WME786395 WVZ786395:WWA786395 R851931:S851931 JN851931:JO851931 TJ851931:TK851931 ADF851931:ADG851931 ANB851931:ANC851931 AWX851931:AWY851931 BGT851931:BGU851931 BQP851931:BQQ851931 CAL851931:CAM851931 CKH851931:CKI851931 CUD851931:CUE851931 DDZ851931:DEA851931 DNV851931:DNW851931 DXR851931:DXS851931 EHN851931:EHO851931 ERJ851931:ERK851931 FBF851931:FBG851931 FLB851931:FLC851931 FUX851931:FUY851931 GET851931:GEU851931 GOP851931:GOQ851931 GYL851931:GYM851931 HIH851931:HII851931 HSD851931:HSE851931 IBZ851931:ICA851931 ILV851931:ILW851931 IVR851931:IVS851931 JFN851931:JFO851931 JPJ851931:JPK851931 JZF851931:JZG851931 KJB851931:KJC851931 KSX851931:KSY851931 LCT851931:LCU851931 LMP851931:LMQ851931 LWL851931:LWM851931 MGH851931:MGI851931 MQD851931:MQE851931 MZZ851931:NAA851931 NJV851931:NJW851931 NTR851931:NTS851931 ODN851931:ODO851931 ONJ851931:ONK851931 OXF851931:OXG851931 PHB851931:PHC851931 PQX851931:PQY851931 QAT851931:QAU851931 QKP851931:QKQ851931 QUL851931:QUM851931 REH851931:REI851931 ROD851931:ROE851931 RXZ851931:RYA851931 SHV851931:SHW851931 SRR851931:SRS851931 TBN851931:TBO851931 TLJ851931:TLK851931 TVF851931:TVG851931 UFB851931:UFC851931 UOX851931:UOY851931 UYT851931:UYU851931 VIP851931:VIQ851931 VSL851931:VSM851931 WCH851931:WCI851931 WMD851931:WME851931 WVZ851931:WWA851931 R917467:S917467 JN917467:JO917467 TJ917467:TK917467 ADF917467:ADG917467 ANB917467:ANC917467 AWX917467:AWY917467 BGT917467:BGU917467 BQP917467:BQQ917467 CAL917467:CAM917467 CKH917467:CKI917467 CUD917467:CUE917467 DDZ917467:DEA917467 DNV917467:DNW917467 DXR917467:DXS917467 EHN917467:EHO917467 ERJ917467:ERK917467 FBF917467:FBG917467 FLB917467:FLC917467 FUX917467:FUY917467 GET917467:GEU917467 GOP917467:GOQ917467 GYL917467:GYM917467 HIH917467:HII917467 HSD917467:HSE917467 IBZ917467:ICA917467 ILV917467:ILW917467 IVR917467:IVS917467 JFN917467:JFO917467 JPJ917467:JPK917467 JZF917467:JZG917467 KJB917467:KJC917467 KSX917467:KSY917467 LCT917467:LCU917467 LMP917467:LMQ917467 LWL917467:LWM917467 MGH917467:MGI917467 MQD917467:MQE917467 MZZ917467:NAA917467 NJV917467:NJW917467 NTR917467:NTS917467 ODN917467:ODO917467 ONJ917467:ONK917467 OXF917467:OXG917467 PHB917467:PHC917467 PQX917467:PQY917467 QAT917467:QAU917467 QKP917467:QKQ917467 QUL917467:QUM917467 REH917467:REI917467 ROD917467:ROE917467 RXZ917467:RYA917467 SHV917467:SHW917467 SRR917467:SRS917467 TBN917467:TBO917467 TLJ917467:TLK917467 TVF917467:TVG917467 UFB917467:UFC917467 UOX917467:UOY917467 UYT917467:UYU917467 VIP917467:VIQ917467 VSL917467:VSM917467 WCH917467:WCI917467 WMD917467:WME917467 WVZ917467:WWA917467 R983003:S983003 JN983003:JO983003 TJ983003:TK983003 ADF983003:ADG983003 ANB983003:ANC983003 AWX983003:AWY983003 BGT983003:BGU983003 BQP983003:BQQ983003 CAL983003:CAM983003 CKH983003:CKI983003 CUD983003:CUE983003 DDZ983003:DEA983003 DNV983003:DNW983003 DXR983003:DXS983003 EHN983003:EHO983003 ERJ983003:ERK983003 FBF983003:FBG983003 FLB983003:FLC983003 FUX983003:FUY983003 GET983003:GEU983003 GOP983003:GOQ983003 GYL983003:GYM983003 HIH983003:HII983003 HSD983003:HSE983003 IBZ983003:ICA983003 ILV983003:ILW983003 IVR983003:IVS983003 JFN983003:JFO983003 JPJ983003:JPK983003 JZF983003:JZG983003 KJB983003:KJC983003 KSX983003:KSY983003 LCT983003:LCU983003 LMP983003:LMQ983003 LWL983003:LWM983003 MGH983003:MGI983003 MQD983003:MQE983003 MZZ983003:NAA983003 NJV983003:NJW983003 NTR983003:NTS983003 ODN983003:ODO983003 ONJ983003:ONK983003 OXF983003:OXG983003 PHB983003:PHC983003 PQX983003:PQY983003 QAT983003:QAU983003 QKP983003:QKQ983003 QUL983003:QUM983003 REH983003:REI983003 ROD983003:ROE983003 RXZ983003:RYA983003 SHV983003:SHW983003 SRR983003:SRS983003 TBN983003:TBO983003 TLJ983003:TLK983003 TVF983003:TVG983003 UFB983003:UFC983003 UOX983003:UOY983003 UYT983003:UYU983003 VIP983003:VIQ983003 VSL983003:VSM983003 WCH983003:WCI983003 WMD983003:WME983003 WVZ983003:WWA983003 W21:X22 JS21:JT22 TO21:TP22 ADK21:ADL22 ANG21:ANH22 AXC21:AXD22 BGY21:BGZ22 BQU21:BQV22 CAQ21:CAR22 CKM21:CKN22 CUI21:CUJ22 DEE21:DEF22 DOA21:DOB22 DXW21:DXX22 EHS21:EHT22 ERO21:ERP22 FBK21:FBL22 FLG21:FLH22 FVC21:FVD22 GEY21:GEZ22 GOU21:GOV22 GYQ21:GYR22 HIM21:HIN22 HSI21:HSJ22 ICE21:ICF22 IMA21:IMB22 IVW21:IVX22 JFS21:JFT22 JPO21:JPP22 JZK21:JZL22 KJG21:KJH22 KTC21:KTD22 LCY21:LCZ22 LMU21:LMV22 LWQ21:LWR22 MGM21:MGN22 MQI21:MQJ22 NAE21:NAF22 NKA21:NKB22 NTW21:NTX22 ODS21:ODT22 ONO21:ONP22 OXK21:OXL22 PHG21:PHH22 PRC21:PRD22 QAY21:QAZ22 QKU21:QKV22 QUQ21:QUR22 REM21:REN22 ROI21:ROJ22 RYE21:RYF22 SIA21:SIB22 SRW21:SRX22 TBS21:TBT22 TLO21:TLP22 TVK21:TVL22 UFG21:UFH22 UPC21:UPD22 UYY21:UYZ22 VIU21:VIV22 VSQ21:VSR22 WCM21:WCN22 WMI21:WMJ22 WWE21:WWF22 W65498:X65499 JS65498:JT65499 TO65498:TP65499 ADK65498:ADL65499 ANG65498:ANH65499 AXC65498:AXD65499 BGY65498:BGZ65499 BQU65498:BQV65499 CAQ65498:CAR65499 CKM65498:CKN65499 CUI65498:CUJ65499 DEE65498:DEF65499 DOA65498:DOB65499 DXW65498:DXX65499 EHS65498:EHT65499 ERO65498:ERP65499 FBK65498:FBL65499 FLG65498:FLH65499 FVC65498:FVD65499 GEY65498:GEZ65499 GOU65498:GOV65499 GYQ65498:GYR65499 HIM65498:HIN65499 HSI65498:HSJ65499 ICE65498:ICF65499 IMA65498:IMB65499 IVW65498:IVX65499 JFS65498:JFT65499 JPO65498:JPP65499 JZK65498:JZL65499 KJG65498:KJH65499 KTC65498:KTD65499 LCY65498:LCZ65499 LMU65498:LMV65499 LWQ65498:LWR65499 MGM65498:MGN65499 MQI65498:MQJ65499 NAE65498:NAF65499 NKA65498:NKB65499 NTW65498:NTX65499 ODS65498:ODT65499 ONO65498:ONP65499 OXK65498:OXL65499 PHG65498:PHH65499 PRC65498:PRD65499 QAY65498:QAZ65499 QKU65498:QKV65499 QUQ65498:QUR65499 REM65498:REN65499 ROI65498:ROJ65499 RYE65498:RYF65499 SIA65498:SIB65499 SRW65498:SRX65499 TBS65498:TBT65499 TLO65498:TLP65499 TVK65498:TVL65499 UFG65498:UFH65499 UPC65498:UPD65499 UYY65498:UYZ65499 VIU65498:VIV65499 VSQ65498:VSR65499 WCM65498:WCN65499 WMI65498:WMJ65499 WWE65498:WWF65499 W131034:X131035 JS131034:JT131035 TO131034:TP131035 ADK131034:ADL131035 ANG131034:ANH131035 AXC131034:AXD131035 BGY131034:BGZ131035 BQU131034:BQV131035 CAQ131034:CAR131035 CKM131034:CKN131035 CUI131034:CUJ131035 DEE131034:DEF131035 DOA131034:DOB131035 DXW131034:DXX131035 EHS131034:EHT131035 ERO131034:ERP131035 FBK131034:FBL131035 FLG131034:FLH131035 FVC131034:FVD131035 GEY131034:GEZ131035 GOU131034:GOV131035 GYQ131034:GYR131035 HIM131034:HIN131035 HSI131034:HSJ131035 ICE131034:ICF131035 IMA131034:IMB131035 IVW131034:IVX131035 JFS131034:JFT131035 JPO131034:JPP131035 JZK131034:JZL131035 KJG131034:KJH131035 KTC131034:KTD131035 LCY131034:LCZ131035 LMU131034:LMV131035 LWQ131034:LWR131035 MGM131034:MGN131035 MQI131034:MQJ131035 NAE131034:NAF131035 NKA131034:NKB131035 NTW131034:NTX131035 ODS131034:ODT131035 ONO131034:ONP131035 OXK131034:OXL131035 PHG131034:PHH131035 PRC131034:PRD131035 QAY131034:QAZ131035 QKU131034:QKV131035 QUQ131034:QUR131035 REM131034:REN131035 ROI131034:ROJ131035 RYE131034:RYF131035 SIA131034:SIB131035 SRW131034:SRX131035 TBS131034:TBT131035 TLO131034:TLP131035 TVK131034:TVL131035 UFG131034:UFH131035 UPC131034:UPD131035 UYY131034:UYZ131035 VIU131034:VIV131035 VSQ131034:VSR131035 WCM131034:WCN131035 WMI131034:WMJ131035 WWE131034:WWF131035 W196570:X196571 JS196570:JT196571 TO196570:TP196571 ADK196570:ADL196571 ANG196570:ANH196571 AXC196570:AXD196571 BGY196570:BGZ196571 BQU196570:BQV196571 CAQ196570:CAR196571 CKM196570:CKN196571 CUI196570:CUJ196571 DEE196570:DEF196571 DOA196570:DOB196571 DXW196570:DXX196571 EHS196570:EHT196571 ERO196570:ERP196571 FBK196570:FBL196571 FLG196570:FLH196571 FVC196570:FVD196571 GEY196570:GEZ196571 GOU196570:GOV196571 GYQ196570:GYR196571 HIM196570:HIN196571 HSI196570:HSJ196571 ICE196570:ICF196571 IMA196570:IMB196571 IVW196570:IVX196571 JFS196570:JFT196571 JPO196570:JPP196571 JZK196570:JZL196571 KJG196570:KJH196571 KTC196570:KTD196571 LCY196570:LCZ196571 LMU196570:LMV196571 LWQ196570:LWR196571 MGM196570:MGN196571 MQI196570:MQJ196571 NAE196570:NAF196571 NKA196570:NKB196571 NTW196570:NTX196571 ODS196570:ODT196571 ONO196570:ONP196571 OXK196570:OXL196571 PHG196570:PHH196571 PRC196570:PRD196571 QAY196570:QAZ196571 QKU196570:QKV196571 QUQ196570:QUR196571 REM196570:REN196571 ROI196570:ROJ196571 RYE196570:RYF196571 SIA196570:SIB196571 SRW196570:SRX196571 TBS196570:TBT196571 TLO196570:TLP196571 TVK196570:TVL196571 UFG196570:UFH196571 UPC196570:UPD196571 UYY196570:UYZ196571 VIU196570:VIV196571 VSQ196570:VSR196571 WCM196570:WCN196571 WMI196570:WMJ196571 WWE196570:WWF196571 W262106:X262107 JS262106:JT262107 TO262106:TP262107 ADK262106:ADL262107 ANG262106:ANH262107 AXC262106:AXD262107 BGY262106:BGZ262107 BQU262106:BQV262107 CAQ262106:CAR262107 CKM262106:CKN262107 CUI262106:CUJ262107 DEE262106:DEF262107 DOA262106:DOB262107 DXW262106:DXX262107 EHS262106:EHT262107 ERO262106:ERP262107 FBK262106:FBL262107 FLG262106:FLH262107 FVC262106:FVD262107 GEY262106:GEZ262107 GOU262106:GOV262107 GYQ262106:GYR262107 HIM262106:HIN262107 HSI262106:HSJ262107 ICE262106:ICF262107 IMA262106:IMB262107 IVW262106:IVX262107 JFS262106:JFT262107 JPO262106:JPP262107 JZK262106:JZL262107 KJG262106:KJH262107 KTC262106:KTD262107 LCY262106:LCZ262107 LMU262106:LMV262107 LWQ262106:LWR262107 MGM262106:MGN262107 MQI262106:MQJ262107 NAE262106:NAF262107 NKA262106:NKB262107 NTW262106:NTX262107 ODS262106:ODT262107 ONO262106:ONP262107 OXK262106:OXL262107 PHG262106:PHH262107 PRC262106:PRD262107 QAY262106:QAZ262107 QKU262106:QKV262107 QUQ262106:QUR262107 REM262106:REN262107 ROI262106:ROJ262107 RYE262106:RYF262107 SIA262106:SIB262107 SRW262106:SRX262107 TBS262106:TBT262107 TLO262106:TLP262107 TVK262106:TVL262107 UFG262106:UFH262107 UPC262106:UPD262107 UYY262106:UYZ262107 VIU262106:VIV262107 VSQ262106:VSR262107 WCM262106:WCN262107 WMI262106:WMJ262107 WWE262106:WWF262107 W327642:X327643 JS327642:JT327643 TO327642:TP327643 ADK327642:ADL327643 ANG327642:ANH327643 AXC327642:AXD327643 BGY327642:BGZ327643 BQU327642:BQV327643 CAQ327642:CAR327643 CKM327642:CKN327643 CUI327642:CUJ327643 DEE327642:DEF327643 DOA327642:DOB327643 DXW327642:DXX327643 EHS327642:EHT327643 ERO327642:ERP327643 FBK327642:FBL327643 FLG327642:FLH327643 FVC327642:FVD327643 GEY327642:GEZ327643 GOU327642:GOV327643 GYQ327642:GYR327643 HIM327642:HIN327643 HSI327642:HSJ327643 ICE327642:ICF327643 IMA327642:IMB327643 IVW327642:IVX327643 JFS327642:JFT327643 JPO327642:JPP327643 JZK327642:JZL327643 KJG327642:KJH327643 KTC327642:KTD327643 LCY327642:LCZ327643 LMU327642:LMV327643 LWQ327642:LWR327643 MGM327642:MGN327643 MQI327642:MQJ327643 NAE327642:NAF327643 NKA327642:NKB327643 NTW327642:NTX327643 ODS327642:ODT327643 ONO327642:ONP327643 OXK327642:OXL327643 PHG327642:PHH327643 PRC327642:PRD327643 QAY327642:QAZ327643 QKU327642:QKV327643 QUQ327642:QUR327643 REM327642:REN327643 ROI327642:ROJ327643 RYE327642:RYF327643 SIA327642:SIB327643 SRW327642:SRX327643 TBS327642:TBT327643 TLO327642:TLP327643 TVK327642:TVL327643 UFG327642:UFH327643 UPC327642:UPD327643 UYY327642:UYZ327643 VIU327642:VIV327643 VSQ327642:VSR327643 WCM327642:WCN327643 WMI327642:WMJ327643 WWE327642:WWF327643 W393178:X393179 JS393178:JT393179 TO393178:TP393179 ADK393178:ADL393179 ANG393178:ANH393179 AXC393178:AXD393179 BGY393178:BGZ393179 BQU393178:BQV393179 CAQ393178:CAR393179 CKM393178:CKN393179 CUI393178:CUJ393179 DEE393178:DEF393179 DOA393178:DOB393179 DXW393178:DXX393179 EHS393178:EHT393179 ERO393178:ERP393179 FBK393178:FBL393179 FLG393178:FLH393179 FVC393178:FVD393179 GEY393178:GEZ393179 GOU393178:GOV393179 GYQ393178:GYR393179 HIM393178:HIN393179 HSI393178:HSJ393179 ICE393178:ICF393179 IMA393178:IMB393179 IVW393178:IVX393179 JFS393178:JFT393179 JPO393178:JPP393179 JZK393178:JZL393179 KJG393178:KJH393179 KTC393178:KTD393179 LCY393178:LCZ393179 LMU393178:LMV393179 LWQ393178:LWR393179 MGM393178:MGN393179 MQI393178:MQJ393179 NAE393178:NAF393179 NKA393178:NKB393179 NTW393178:NTX393179 ODS393178:ODT393179 ONO393178:ONP393179 OXK393178:OXL393179 PHG393178:PHH393179 PRC393178:PRD393179 QAY393178:QAZ393179 QKU393178:QKV393179 QUQ393178:QUR393179 REM393178:REN393179 ROI393178:ROJ393179 RYE393178:RYF393179 SIA393178:SIB393179 SRW393178:SRX393179 TBS393178:TBT393179 TLO393178:TLP393179 TVK393178:TVL393179 UFG393178:UFH393179 UPC393178:UPD393179 UYY393178:UYZ393179 VIU393178:VIV393179 VSQ393178:VSR393179 WCM393178:WCN393179 WMI393178:WMJ393179 WWE393178:WWF393179 W458714:X458715 JS458714:JT458715 TO458714:TP458715 ADK458714:ADL458715 ANG458714:ANH458715 AXC458714:AXD458715 BGY458714:BGZ458715 BQU458714:BQV458715 CAQ458714:CAR458715 CKM458714:CKN458715 CUI458714:CUJ458715 DEE458714:DEF458715 DOA458714:DOB458715 DXW458714:DXX458715 EHS458714:EHT458715 ERO458714:ERP458715 FBK458714:FBL458715 FLG458714:FLH458715 FVC458714:FVD458715 GEY458714:GEZ458715 GOU458714:GOV458715 GYQ458714:GYR458715 HIM458714:HIN458715 HSI458714:HSJ458715 ICE458714:ICF458715 IMA458714:IMB458715 IVW458714:IVX458715 JFS458714:JFT458715 JPO458714:JPP458715 JZK458714:JZL458715 KJG458714:KJH458715 KTC458714:KTD458715 LCY458714:LCZ458715 LMU458714:LMV458715 LWQ458714:LWR458715 MGM458714:MGN458715 MQI458714:MQJ458715 NAE458714:NAF458715 NKA458714:NKB458715 NTW458714:NTX458715 ODS458714:ODT458715 ONO458714:ONP458715 OXK458714:OXL458715 PHG458714:PHH458715 PRC458714:PRD458715 QAY458714:QAZ458715 QKU458714:QKV458715 QUQ458714:QUR458715 REM458714:REN458715 ROI458714:ROJ458715 RYE458714:RYF458715 SIA458714:SIB458715 SRW458714:SRX458715 TBS458714:TBT458715 TLO458714:TLP458715 TVK458714:TVL458715 UFG458714:UFH458715 UPC458714:UPD458715 UYY458714:UYZ458715 VIU458714:VIV458715 VSQ458714:VSR458715 WCM458714:WCN458715 WMI458714:WMJ458715 WWE458714:WWF458715 W524250:X524251 JS524250:JT524251 TO524250:TP524251 ADK524250:ADL524251 ANG524250:ANH524251 AXC524250:AXD524251 BGY524250:BGZ524251 BQU524250:BQV524251 CAQ524250:CAR524251 CKM524250:CKN524251 CUI524250:CUJ524251 DEE524250:DEF524251 DOA524250:DOB524251 DXW524250:DXX524251 EHS524250:EHT524251 ERO524250:ERP524251 FBK524250:FBL524251 FLG524250:FLH524251 FVC524250:FVD524251 GEY524250:GEZ524251 GOU524250:GOV524251 GYQ524250:GYR524251 HIM524250:HIN524251 HSI524250:HSJ524251 ICE524250:ICF524251 IMA524250:IMB524251 IVW524250:IVX524251 JFS524250:JFT524251 JPO524250:JPP524251 JZK524250:JZL524251 KJG524250:KJH524251 KTC524250:KTD524251 LCY524250:LCZ524251 LMU524250:LMV524251 LWQ524250:LWR524251 MGM524250:MGN524251 MQI524250:MQJ524251 NAE524250:NAF524251 NKA524250:NKB524251 NTW524250:NTX524251 ODS524250:ODT524251 ONO524250:ONP524251 OXK524250:OXL524251 PHG524250:PHH524251 PRC524250:PRD524251 QAY524250:QAZ524251 QKU524250:QKV524251 QUQ524250:QUR524251 REM524250:REN524251 ROI524250:ROJ524251 RYE524250:RYF524251 SIA524250:SIB524251 SRW524250:SRX524251 TBS524250:TBT524251 TLO524250:TLP524251 TVK524250:TVL524251 UFG524250:UFH524251 UPC524250:UPD524251 UYY524250:UYZ524251 VIU524250:VIV524251 VSQ524250:VSR524251 WCM524250:WCN524251 WMI524250:WMJ524251 WWE524250:WWF524251 W589786:X589787 JS589786:JT589787 TO589786:TP589787 ADK589786:ADL589787 ANG589786:ANH589787 AXC589786:AXD589787 BGY589786:BGZ589787 BQU589786:BQV589787 CAQ589786:CAR589787 CKM589786:CKN589787 CUI589786:CUJ589787 DEE589786:DEF589787 DOA589786:DOB589787 DXW589786:DXX589787 EHS589786:EHT589787 ERO589786:ERP589787 FBK589786:FBL589787 FLG589786:FLH589787 FVC589786:FVD589787 GEY589786:GEZ589787 GOU589786:GOV589787 GYQ589786:GYR589787 HIM589786:HIN589787 HSI589786:HSJ589787 ICE589786:ICF589787 IMA589786:IMB589787 IVW589786:IVX589787 JFS589786:JFT589787 JPO589786:JPP589787 JZK589786:JZL589787 KJG589786:KJH589787 KTC589786:KTD589787 LCY589786:LCZ589787 LMU589786:LMV589787 LWQ589786:LWR589787 MGM589786:MGN589787 MQI589786:MQJ589787 NAE589786:NAF589787 NKA589786:NKB589787 NTW589786:NTX589787 ODS589786:ODT589787 ONO589786:ONP589787 OXK589786:OXL589787 PHG589786:PHH589787 PRC589786:PRD589787 QAY589786:QAZ589787 QKU589786:QKV589787 QUQ589786:QUR589787 REM589786:REN589787 ROI589786:ROJ589787 RYE589786:RYF589787 SIA589786:SIB589787 SRW589786:SRX589787 TBS589786:TBT589787 TLO589786:TLP589787 TVK589786:TVL589787 UFG589786:UFH589787 UPC589786:UPD589787 UYY589786:UYZ589787 VIU589786:VIV589787 VSQ589786:VSR589787 WCM589786:WCN589787 WMI589786:WMJ589787 WWE589786:WWF589787 W655322:X655323 JS655322:JT655323 TO655322:TP655323 ADK655322:ADL655323 ANG655322:ANH655323 AXC655322:AXD655323 BGY655322:BGZ655323 BQU655322:BQV655323 CAQ655322:CAR655323 CKM655322:CKN655323 CUI655322:CUJ655323 DEE655322:DEF655323 DOA655322:DOB655323 DXW655322:DXX655323 EHS655322:EHT655323 ERO655322:ERP655323 FBK655322:FBL655323 FLG655322:FLH655323 FVC655322:FVD655323 GEY655322:GEZ655323 GOU655322:GOV655323 GYQ655322:GYR655323 HIM655322:HIN655323 HSI655322:HSJ655323 ICE655322:ICF655323 IMA655322:IMB655323 IVW655322:IVX655323 JFS655322:JFT655323 JPO655322:JPP655323 JZK655322:JZL655323 KJG655322:KJH655323 KTC655322:KTD655323 LCY655322:LCZ655323 LMU655322:LMV655323 LWQ655322:LWR655323 MGM655322:MGN655323 MQI655322:MQJ655323 NAE655322:NAF655323 NKA655322:NKB655323 NTW655322:NTX655323 ODS655322:ODT655323 ONO655322:ONP655323 OXK655322:OXL655323 PHG655322:PHH655323 PRC655322:PRD655323 QAY655322:QAZ655323 QKU655322:QKV655323 QUQ655322:QUR655323 REM655322:REN655323 ROI655322:ROJ655323 RYE655322:RYF655323 SIA655322:SIB655323 SRW655322:SRX655323 TBS655322:TBT655323 TLO655322:TLP655323 TVK655322:TVL655323 UFG655322:UFH655323 UPC655322:UPD655323 UYY655322:UYZ655323 VIU655322:VIV655323 VSQ655322:VSR655323 WCM655322:WCN655323 WMI655322:WMJ655323 WWE655322:WWF655323 W720858:X720859 JS720858:JT720859 TO720858:TP720859 ADK720858:ADL720859 ANG720858:ANH720859 AXC720858:AXD720859 BGY720858:BGZ720859 BQU720858:BQV720859 CAQ720858:CAR720859 CKM720858:CKN720859 CUI720858:CUJ720859 DEE720858:DEF720859 DOA720858:DOB720859 DXW720858:DXX720859 EHS720858:EHT720859 ERO720858:ERP720859 FBK720858:FBL720859 FLG720858:FLH720859 FVC720858:FVD720859 GEY720858:GEZ720859 GOU720858:GOV720859 GYQ720858:GYR720859 HIM720858:HIN720859 HSI720858:HSJ720859 ICE720858:ICF720859 IMA720858:IMB720859 IVW720858:IVX720859 JFS720858:JFT720859 JPO720858:JPP720859 JZK720858:JZL720859 KJG720858:KJH720859 KTC720858:KTD720859 LCY720858:LCZ720859 LMU720858:LMV720859 LWQ720858:LWR720859 MGM720858:MGN720859 MQI720858:MQJ720859 NAE720858:NAF720859 NKA720858:NKB720859 NTW720858:NTX720859 ODS720858:ODT720859 ONO720858:ONP720859 OXK720858:OXL720859 PHG720858:PHH720859 PRC720858:PRD720859 QAY720858:QAZ720859 QKU720858:QKV720859 QUQ720858:QUR720859 REM720858:REN720859 ROI720858:ROJ720859 RYE720858:RYF720859 SIA720858:SIB720859 SRW720858:SRX720859 TBS720858:TBT720859 TLO720858:TLP720859 TVK720858:TVL720859 UFG720858:UFH720859 UPC720858:UPD720859 UYY720858:UYZ720859 VIU720858:VIV720859 VSQ720858:VSR720859 WCM720858:WCN720859 WMI720858:WMJ720859 WWE720858:WWF720859 W786394:X786395 JS786394:JT786395 TO786394:TP786395 ADK786394:ADL786395 ANG786394:ANH786395 AXC786394:AXD786395 BGY786394:BGZ786395 BQU786394:BQV786395 CAQ786394:CAR786395 CKM786394:CKN786395 CUI786394:CUJ786395 DEE786394:DEF786395 DOA786394:DOB786395 DXW786394:DXX786395 EHS786394:EHT786395 ERO786394:ERP786395 FBK786394:FBL786395 FLG786394:FLH786395 FVC786394:FVD786395 GEY786394:GEZ786395 GOU786394:GOV786395 GYQ786394:GYR786395 HIM786394:HIN786395 HSI786394:HSJ786395 ICE786394:ICF786395 IMA786394:IMB786395 IVW786394:IVX786395 JFS786394:JFT786395 JPO786394:JPP786395 JZK786394:JZL786395 KJG786394:KJH786395 KTC786394:KTD786395 LCY786394:LCZ786395 LMU786394:LMV786395 LWQ786394:LWR786395 MGM786394:MGN786395 MQI786394:MQJ786395 NAE786394:NAF786395 NKA786394:NKB786395 NTW786394:NTX786395 ODS786394:ODT786395 ONO786394:ONP786395 OXK786394:OXL786395 PHG786394:PHH786395 PRC786394:PRD786395 QAY786394:QAZ786395 QKU786394:QKV786395 QUQ786394:QUR786395 REM786394:REN786395 ROI786394:ROJ786395 RYE786394:RYF786395 SIA786394:SIB786395 SRW786394:SRX786395 TBS786394:TBT786395 TLO786394:TLP786395 TVK786394:TVL786395 UFG786394:UFH786395 UPC786394:UPD786395 UYY786394:UYZ786395 VIU786394:VIV786395 VSQ786394:VSR786395 WCM786394:WCN786395 WMI786394:WMJ786395 WWE786394:WWF786395 W851930:X851931 JS851930:JT851931 TO851930:TP851931 ADK851930:ADL851931 ANG851930:ANH851931 AXC851930:AXD851931 BGY851930:BGZ851931 BQU851930:BQV851931 CAQ851930:CAR851931 CKM851930:CKN851931 CUI851930:CUJ851931 DEE851930:DEF851931 DOA851930:DOB851931 DXW851930:DXX851931 EHS851930:EHT851931 ERO851930:ERP851931 FBK851930:FBL851931 FLG851930:FLH851931 FVC851930:FVD851931 GEY851930:GEZ851931 GOU851930:GOV851931 GYQ851930:GYR851931 HIM851930:HIN851931 HSI851930:HSJ851931 ICE851930:ICF851931 IMA851930:IMB851931 IVW851930:IVX851931 JFS851930:JFT851931 JPO851930:JPP851931 JZK851930:JZL851931 KJG851930:KJH851931 KTC851930:KTD851931 LCY851930:LCZ851931 LMU851930:LMV851931 LWQ851930:LWR851931 MGM851930:MGN851931 MQI851930:MQJ851931 NAE851930:NAF851931 NKA851930:NKB851931 NTW851930:NTX851931 ODS851930:ODT851931 ONO851930:ONP851931 OXK851930:OXL851931 PHG851930:PHH851931 PRC851930:PRD851931 QAY851930:QAZ851931 QKU851930:QKV851931 QUQ851930:QUR851931 REM851930:REN851931 ROI851930:ROJ851931 RYE851930:RYF851931 SIA851930:SIB851931 SRW851930:SRX851931 TBS851930:TBT851931 TLO851930:TLP851931 TVK851930:TVL851931 UFG851930:UFH851931 UPC851930:UPD851931 UYY851930:UYZ851931 VIU851930:VIV851931 VSQ851930:VSR851931 WCM851930:WCN851931 WMI851930:WMJ851931 WWE851930:WWF851931 W917466:X917467 JS917466:JT917467 TO917466:TP917467 ADK917466:ADL917467 ANG917466:ANH917467 AXC917466:AXD917467 BGY917466:BGZ917467 BQU917466:BQV917467 CAQ917466:CAR917467 CKM917466:CKN917467 CUI917466:CUJ917467 DEE917466:DEF917467 DOA917466:DOB917467 DXW917466:DXX917467 EHS917466:EHT917467 ERO917466:ERP917467 FBK917466:FBL917467 FLG917466:FLH917467 FVC917466:FVD917467 GEY917466:GEZ917467 GOU917466:GOV917467 GYQ917466:GYR917467 HIM917466:HIN917467 HSI917466:HSJ917467 ICE917466:ICF917467 IMA917466:IMB917467 IVW917466:IVX917467 JFS917466:JFT917467 JPO917466:JPP917467 JZK917466:JZL917467 KJG917466:KJH917467 KTC917466:KTD917467 LCY917466:LCZ917467 LMU917466:LMV917467 LWQ917466:LWR917467 MGM917466:MGN917467 MQI917466:MQJ917467 NAE917466:NAF917467 NKA917466:NKB917467 NTW917466:NTX917467 ODS917466:ODT917467 ONO917466:ONP917467 OXK917466:OXL917467 PHG917466:PHH917467 PRC917466:PRD917467 QAY917466:QAZ917467 QKU917466:QKV917467 QUQ917466:QUR917467 REM917466:REN917467 ROI917466:ROJ917467 RYE917466:RYF917467 SIA917466:SIB917467 SRW917466:SRX917467 TBS917466:TBT917467 TLO917466:TLP917467 TVK917466:TVL917467 UFG917466:UFH917467 UPC917466:UPD917467 UYY917466:UYZ917467 VIU917466:VIV917467 VSQ917466:VSR917467 WCM917466:WCN917467 WMI917466:WMJ917467 WWE917466:WWF917467 W983002:X983003 JS983002:JT983003 TO983002:TP983003 ADK983002:ADL983003 ANG983002:ANH983003 AXC983002:AXD983003 BGY983002:BGZ983003 BQU983002:BQV983003 CAQ983002:CAR983003 CKM983002:CKN983003 CUI983002:CUJ983003 DEE983002:DEF983003 DOA983002:DOB983003 DXW983002:DXX983003 EHS983002:EHT983003 ERO983002:ERP983003 FBK983002:FBL983003 FLG983002:FLH983003 FVC983002:FVD983003 GEY983002:GEZ983003 GOU983002:GOV983003 GYQ983002:GYR983003 HIM983002:HIN983003 HSI983002:HSJ983003 ICE983002:ICF983003 IMA983002:IMB983003 IVW983002:IVX983003 JFS983002:JFT983003 JPO983002:JPP983003 JZK983002:JZL983003 KJG983002:KJH983003 KTC983002:KTD983003 LCY983002:LCZ983003 LMU983002:LMV983003 LWQ983002:LWR983003 MGM983002:MGN983003 MQI983002:MQJ983003 NAE983002:NAF983003 NKA983002:NKB983003 NTW983002:NTX983003 ODS983002:ODT983003 ONO983002:ONP983003 OXK983002:OXL983003 PHG983002:PHH983003 PRC983002:PRD983003 QAY983002:QAZ983003 QKU983002:QKV983003 QUQ983002:QUR983003 REM983002:REN983003 ROI983002:ROJ983003 RYE983002:RYF983003 SIA983002:SIB983003 SRW983002:SRX983003 TBS983002:TBT983003 TLO983002:TLP983003 TVK983002:TVL983003 UFG983002:UFH983003 UPC983002:UPD983003 UYY983002:UYZ983003 VIU983002:VIV983003 VSQ983002:VSR983003 WCM983002:WCN983003 WMI983002:WMJ983003 WWE983002:WWF983003 AC21:AD21 JY21:JZ21 TU21:TV21 ADQ21:ADR21 ANM21:ANN21 AXI21:AXJ21 BHE21:BHF21 BRA21:BRB21 CAW21:CAX21 CKS21:CKT21 CUO21:CUP21 DEK21:DEL21 DOG21:DOH21 DYC21:DYD21 EHY21:EHZ21 ERU21:ERV21 FBQ21:FBR21 FLM21:FLN21 FVI21:FVJ21 GFE21:GFF21 GPA21:GPB21 GYW21:GYX21 HIS21:HIT21 HSO21:HSP21 ICK21:ICL21 IMG21:IMH21 IWC21:IWD21 JFY21:JFZ21 JPU21:JPV21 JZQ21:JZR21 KJM21:KJN21 KTI21:KTJ21 LDE21:LDF21 LNA21:LNB21 LWW21:LWX21 MGS21:MGT21 MQO21:MQP21 NAK21:NAL21 NKG21:NKH21 NUC21:NUD21 ODY21:ODZ21 ONU21:ONV21 OXQ21:OXR21 PHM21:PHN21 PRI21:PRJ21 QBE21:QBF21 QLA21:QLB21 QUW21:QUX21 RES21:RET21 ROO21:ROP21 RYK21:RYL21 SIG21:SIH21 SSC21:SSD21 TBY21:TBZ21 TLU21:TLV21 TVQ21:TVR21 UFM21:UFN21 UPI21:UPJ21 UZE21:UZF21 VJA21:VJB21 VSW21:VSX21 WCS21:WCT21 WMO21:WMP21 WWK21:WWL21 AC65498:AD65498 JY65498:JZ65498 TU65498:TV65498 ADQ65498:ADR65498 ANM65498:ANN65498 AXI65498:AXJ65498 BHE65498:BHF65498 BRA65498:BRB65498 CAW65498:CAX65498 CKS65498:CKT65498 CUO65498:CUP65498 DEK65498:DEL65498 DOG65498:DOH65498 DYC65498:DYD65498 EHY65498:EHZ65498 ERU65498:ERV65498 FBQ65498:FBR65498 FLM65498:FLN65498 FVI65498:FVJ65498 GFE65498:GFF65498 GPA65498:GPB65498 GYW65498:GYX65498 HIS65498:HIT65498 HSO65498:HSP65498 ICK65498:ICL65498 IMG65498:IMH65498 IWC65498:IWD65498 JFY65498:JFZ65498 JPU65498:JPV65498 JZQ65498:JZR65498 KJM65498:KJN65498 KTI65498:KTJ65498 LDE65498:LDF65498 LNA65498:LNB65498 LWW65498:LWX65498 MGS65498:MGT65498 MQO65498:MQP65498 NAK65498:NAL65498 NKG65498:NKH65498 NUC65498:NUD65498 ODY65498:ODZ65498 ONU65498:ONV65498 OXQ65498:OXR65498 PHM65498:PHN65498 PRI65498:PRJ65498 QBE65498:QBF65498 QLA65498:QLB65498 QUW65498:QUX65498 RES65498:RET65498 ROO65498:ROP65498 RYK65498:RYL65498 SIG65498:SIH65498 SSC65498:SSD65498 TBY65498:TBZ65498 TLU65498:TLV65498 TVQ65498:TVR65498 UFM65498:UFN65498 UPI65498:UPJ65498 UZE65498:UZF65498 VJA65498:VJB65498 VSW65498:VSX65498 WCS65498:WCT65498 WMO65498:WMP65498 WWK65498:WWL65498 AC131034:AD131034 JY131034:JZ131034 TU131034:TV131034 ADQ131034:ADR131034 ANM131034:ANN131034 AXI131034:AXJ131034 BHE131034:BHF131034 BRA131034:BRB131034 CAW131034:CAX131034 CKS131034:CKT131034 CUO131034:CUP131034 DEK131034:DEL131034 DOG131034:DOH131034 DYC131034:DYD131034 EHY131034:EHZ131034 ERU131034:ERV131034 FBQ131034:FBR131034 FLM131034:FLN131034 FVI131034:FVJ131034 GFE131034:GFF131034 GPA131034:GPB131034 GYW131034:GYX131034 HIS131034:HIT131034 HSO131034:HSP131034 ICK131034:ICL131034 IMG131034:IMH131034 IWC131034:IWD131034 JFY131034:JFZ131034 JPU131034:JPV131034 JZQ131034:JZR131034 KJM131034:KJN131034 KTI131034:KTJ131034 LDE131034:LDF131034 LNA131034:LNB131034 LWW131034:LWX131034 MGS131034:MGT131034 MQO131034:MQP131034 NAK131034:NAL131034 NKG131034:NKH131034 NUC131034:NUD131034 ODY131034:ODZ131034 ONU131034:ONV131034 OXQ131034:OXR131034 PHM131034:PHN131034 PRI131034:PRJ131034 QBE131034:QBF131034 QLA131034:QLB131034 QUW131034:QUX131034 RES131034:RET131034 ROO131034:ROP131034 RYK131034:RYL131034 SIG131034:SIH131034 SSC131034:SSD131034 TBY131034:TBZ131034 TLU131034:TLV131034 TVQ131034:TVR131034 UFM131034:UFN131034 UPI131034:UPJ131034 UZE131034:UZF131034 VJA131034:VJB131034 VSW131034:VSX131034 WCS131034:WCT131034 WMO131034:WMP131034 WWK131034:WWL131034 AC196570:AD196570 JY196570:JZ196570 TU196570:TV196570 ADQ196570:ADR196570 ANM196570:ANN196570 AXI196570:AXJ196570 BHE196570:BHF196570 BRA196570:BRB196570 CAW196570:CAX196570 CKS196570:CKT196570 CUO196570:CUP196570 DEK196570:DEL196570 DOG196570:DOH196570 DYC196570:DYD196570 EHY196570:EHZ196570 ERU196570:ERV196570 FBQ196570:FBR196570 FLM196570:FLN196570 FVI196570:FVJ196570 GFE196570:GFF196570 GPA196570:GPB196570 GYW196570:GYX196570 HIS196570:HIT196570 HSO196570:HSP196570 ICK196570:ICL196570 IMG196570:IMH196570 IWC196570:IWD196570 JFY196570:JFZ196570 JPU196570:JPV196570 JZQ196570:JZR196570 KJM196570:KJN196570 KTI196570:KTJ196570 LDE196570:LDF196570 LNA196570:LNB196570 LWW196570:LWX196570 MGS196570:MGT196570 MQO196570:MQP196570 NAK196570:NAL196570 NKG196570:NKH196570 NUC196570:NUD196570 ODY196570:ODZ196570 ONU196570:ONV196570 OXQ196570:OXR196570 PHM196570:PHN196570 PRI196570:PRJ196570 QBE196570:QBF196570 QLA196570:QLB196570 QUW196570:QUX196570 RES196570:RET196570 ROO196570:ROP196570 RYK196570:RYL196570 SIG196570:SIH196570 SSC196570:SSD196570 TBY196570:TBZ196570 TLU196570:TLV196570 TVQ196570:TVR196570 UFM196570:UFN196570 UPI196570:UPJ196570 UZE196570:UZF196570 VJA196570:VJB196570 VSW196570:VSX196570 WCS196570:WCT196570 WMO196570:WMP196570 WWK196570:WWL196570 AC262106:AD262106 JY262106:JZ262106 TU262106:TV262106 ADQ262106:ADR262106 ANM262106:ANN262106 AXI262106:AXJ262106 BHE262106:BHF262106 BRA262106:BRB262106 CAW262106:CAX262106 CKS262106:CKT262106 CUO262106:CUP262106 DEK262106:DEL262106 DOG262106:DOH262106 DYC262106:DYD262106 EHY262106:EHZ262106 ERU262106:ERV262106 FBQ262106:FBR262106 FLM262106:FLN262106 FVI262106:FVJ262106 GFE262106:GFF262106 GPA262106:GPB262106 GYW262106:GYX262106 HIS262106:HIT262106 HSO262106:HSP262106 ICK262106:ICL262106 IMG262106:IMH262106 IWC262106:IWD262106 JFY262106:JFZ262106 JPU262106:JPV262106 JZQ262106:JZR262106 KJM262106:KJN262106 KTI262106:KTJ262106 LDE262106:LDF262106 LNA262106:LNB262106 LWW262106:LWX262106 MGS262106:MGT262106 MQO262106:MQP262106 NAK262106:NAL262106 NKG262106:NKH262106 NUC262106:NUD262106 ODY262106:ODZ262106 ONU262106:ONV262106 OXQ262106:OXR262106 PHM262106:PHN262106 PRI262106:PRJ262106 QBE262106:QBF262106 QLA262106:QLB262106 QUW262106:QUX262106 RES262106:RET262106 ROO262106:ROP262106 RYK262106:RYL262106 SIG262106:SIH262106 SSC262106:SSD262106 TBY262106:TBZ262106 TLU262106:TLV262106 TVQ262106:TVR262106 UFM262106:UFN262106 UPI262106:UPJ262106 UZE262106:UZF262106 VJA262106:VJB262106 VSW262106:VSX262106 WCS262106:WCT262106 WMO262106:WMP262106 WWK262106:WWL262106 AC327642:AD327642 JY327642:JZ327642 TU327642:TV327642 ADQ327642:ADR327642 ANM327642:ANN327642 AXI327642:AXJ327642 BHE327642:BHF327642 BRA327642:BRB327642 CAW327642:CAX327642 CKS327642:CKT327642 CUO327642:CUP327642 DEK327642:DEL327642 DOG327642:DOH327642 DYC327642:DYD327642 EHY327642:EHZ327642 ERU327642:ERV327642 FBQ327642:FBR327642 FLM327642:FLN327642 FVI327642:FVJ327642 GFE327642:GFF327642 GPA327642:GPB327642 GYW327642:GYX327642 HIS327642:HIT327642 HSO327642:HSP327642 ICK327642:ICL327642 IMG327642:IMH327642 IWC327642:IWD327642 JFY327642:JFZ327642 JPU327642:JPV327642 JZQ327642:JZR327642 KJM327642:KJN327642 KTI327642:KTJ327642 LDE327642:LDF327642 LNA327642:LNB327642 LWW327642:LWX327642 MGS327642:MGT327642 MQO327642:MQP327642 NAK327642:NAL327642 NKG327642:NKH327642 NUC327642:NUD327642 ODY327642:ODZ327642 ONU327642:ONV327642 OXQ327642:OXR327642 PHM327642:PHN327642 PRI327642:PRJ327642 QBE327642:QBF327642 QLA327642:QLB327642 QUW327642:QUX327642 RES327642:RET327642 ROO327642:ROP327642 RYK327642:RYL327642 SIG327642:SIH327642 SSC327642:SSD327642 TBY327642:TBZ327642 TLU327642:TLV327642 TVQ327642:TVR327642 UFM327642:UFN327642 UPI327642:UPJ327642 UZE327642:UZF327642 VJA327642:VJB327642 VSW327642:VSX327642 WCS327642:WCT327642 WMO327642:WMP327642 WWK327642:WWL327642 AC393178:AD393178 JY393178:JZ393178 TU393178:TV393178 ADQ393178:ADR393178 ANM393178:ANN393178 AXI393178:AXJ393178 BHE393178:BHF393178 BRA393178:BRB393178 CAW393178:CAX393178 CKS393178:CKT393178 CUO393178:CUP393178 DEK393178:DEL393178 DOG393178:DOH393178 DYC393178:DYD393178 EHY393178:EHZ393178 ERU393178:ERV393178 FBQ393178:FBR393178 FLM393178:FLN393178 FVI393178:FVJ393178 GFE393178:GFF393178 GPA393178:GPB393178 GYW393178:GYX393178 HIS393178:HIT393178 HSO393178:HSP393178 ICK393178:ICL393178 IMG393178:IMH393178 IWC393178:IWD393178 JFY393178:JFZ393178 JPU393178:JPV393178 JZQ393178:JZR393178 KJM393178:KJN393178 KTI393178:KTJ393178 LDE393178:LDF393178 LNA393178:LNB393178 LWW393178:LWX393178 MGS393178:MGT393178 MQO393178:MQP393178 NAK393178:NAL393178 NKG393178:NKH393178 NUC393178:NUD393178 ODY393178:ODZ393178 ONU393178:ONV393178 OXQ393178:OXR393178 PHM393178:PHN393178 PRI393178:PRJ393178 QBE393178:QBF393178 QLA393178:QLB393178 QUW393178:QUX393178 RES393178:RET393178 ROO393178:ROP393178 RYK393178:RYL393178 SIG393178:SIH393178 SSC393178:SSD393178 TBY393178:TBZ393178 TLU393178:TLV393178 TVQ393178:TVR393178 UFM393178:UFN393178 UPI393178:UPJ393178 UZE393178:UZF393178 VJA393178:VJB393178 VSW393178:VSX393178 WCS393178:WCT393178 WMO393178:WMP393178 WWK393178:WWL393178 AC458714:AD458714 JY458714:JZ458714 TU458714:TV458714 ADQ458714:ADR458714 ANM458714:ANN458714 AXI458714:AXJ458714 BHE458714:BHF458714 BRA458714:BRB458714 CAW458714:CAX458714 CKS458714:CKT458714 CUO458714:CUP458714 DEK458714:DEL458714 DOG458714:DOH458714 DYC458714:DYD458714 EHY458714:EHZ458714 ERU458714:ERV458714 FBQ458714:FBR458714 FLM458714:FLN458714 FVI458714:FVJ458714 GFE458714:GFF458714 GPA458714:GPB458714 GYW458714:GYX458714 HIS458714:HIT458714 HSO458714:HSP458714 ICK458714:ICL458714 IMG458714:IMH458714 IWC458714:IWD458714 JFY458714:JFZ458714 JPU458714:JPV458714 JZQ458714:JZR458714 KJM458714:KJN458714 KTI458714:KTJ458714 LDE458714:LDF458714 LNA458714:LNB458714 LWW458714:LWX458714 MGS458714:MGT458714 MQO458714:MQP458714 NAK458714:NAL458714 NKG458714:NKH458714 NUC458714:NUD458714 ODY458714:ODZ458714 ONU458714:ONV458714 OXQ458714:OXR458714 PHM458714:PHN458714 PRI458714:PRJ458714 QBE458714:QBF458714 QLA458714:QLB458714 QUW458714:QUX458714 RES458714:RET458714 ROO458714:ROP458714 RYK458714:RYL458714 SIG458714:SIH458714 SSC458714:SSD458714 TBY458714:TBZ458714 TLU458714:TLV458714 TVQ458714:TVR458714 UFM458714:UFN458714 UPI458714:UPJ458714 UZE458714:UZF458714 VJA458714:VJB458714 VSW458714:VSX458714 WCS458714:WCT458714 WMO458714:WMP458714 WWK458714:WWL458714 AC524250:AD524250 JY524250:JZ524250 TU524250:TV524250 ADQ524250:ADR524250 ANM524250:ANN524250 AXI524250:AXJ524250 BHE524250:BHF524250 BRA524250:BRB524250 CAW524250:CAX524250 CKS524250:CKT524250 CUO524250:CUP524250 DEK524250:DEL524250 DOG524250:DOH524250 DYC524250:DYD524250 EHY524250:EHZ524250 ERU524250:ERV524250 FBQ524250:FBR524250 FLM524250:FLN524250 FVI524250:FVJ524250 GFE524250:GFF524250 GPA524250:GPB524250 GYW524250:GYX524250 HIS524250:HIT524250 HSO524250:HSP524250 ICK524250:ICL524250 IMG524250:IMH524250 IWC524250:IWD524250 JFY524250:JFZ524250 JPU524250:JPV524250 JZQ524250:JZR524250 KJM524250:KJN524250 KTI524250:KTJ524250 LDE524250:LDF524250 LNA524250:LNB524250 LWW524250:LWX524250 MGS524250:MGT524250 MQO524250:MQP524250 NAK524250:NAL524250 NKG524250:NKH524250 NUC524250:NUD524250 ODY524250:ODZ524250 ONU524250:ONV524250 OXQ524250:OXR524250 PHM524250:PHN524250 PRI524250:PRJ524250 QBE524250:QBF524250 QLA524250:QLB524250 QUW524250:QUX524250 RES524250:RET524250 ROO524250:ROP524250 RYK524250:RYL524250 SIG524250:SIH524250 SSC524250:SSD524250 TBY524250:TBZ524250 TLU524250:TLV524250 TVQ524250:TVR524250 UFM524250:UFN524250 UPI524250:UPJ524250 UZE524250:UZF524250 VJA524250:VJB524250 VSW524250:VSX524250 WCS524250:WCT524250 WMO524250:WMP524250 WWK524250:WWL524250 AC589786:AD589786 JY589786:JZ589786 TU589786:TV589786 ADQ589786:ADR589786 ANM589786:ANN589786 AXI589786:AXJ589786 BHE589786:BHF589786 BRA589786:BRB589786 CAW589786:CAX589786 CKS589786:CKT589786 CUO589786:CUP589786 DEK589786:DEL589786 DOG589786:DOH589786 DYC589786:DYD589786 EHY589786:EHZ589786 ERU589786:ERV589786 FBQ589786:FBR589786 FLM589786:FLN589786 FVI589786:FVJ589786 GFE589786:GFF589786 GPA589786:GPB589786 GYW589786:GYX589786 HIS589786:HIT589786 HSO589786:HSP589786 ICK589786:ICL589786 IMG589786:IMH589786 IWC589786:IWD589786 JFY589786:JFZ589786 JPU589786:JPV589786 JZQ589786:JZR589786 KJM589786:KJN589786 KTI589786:KTJ589786 LDE589786:LDF589786 LNA589786:LNB589786 LWW589786:LWX589786 MGS589786:MGT589786 MQO589786:MQP589786 NAK589786:NAL589786 NKG589786:NKH589786 NUC589786:NUD589786 ODY589786:ODZ589786 ONU589786:ONV589786 OXQ589786:OXR589786 PHM589786:PHN589786 PRI589786:PRJ589786 QBE589786:QBF589786 QLA589786:QLB589786 QUW589786:QUX589786 RES589786:RET589786 ROO589786:ROP589786 RYK589786:RYL589786 SIG589786:SIH589786 SSC589786:SSD589786 TBY589786:TBZ589786 TLU589786:TLV589786 TVQ589786:TVR589786 UFM589786:UFN589786 UPI589786:UPJ589786 UZE589786:UZF589786 VJA589786:VJB589786 VSW589786:VSX589786 WCS589786:WCT589786 WMO589786:WMP589786 WWK589786:WWL589786 AC655322:AD655322 JY655322:JZ655322 TU655322:TV655322 ADQ655322:ADR655322 ANM655322:ANN655322 AXI655322:AXJ655322 BHE655322:BHF655322 BRA655322:BRB655322 CAW655322:CAX655322 CKS655322:CKT655322 CUO655322:CUP655322 DEK655322:DEL655322 DOG655322:DOH655322 DYC655322:DYD655322 EHY655322:EHZ655322 ERU655322:ERV655322 FBQ655322:FBR655322 FLM655322:FLN655322 FVI655322:FVJ655322 GFE655322:GFF655322 GPA655322:GPB655322 GYW655322:GYX655322 HIS655322:HIT655322 HSO655322:HSP655322 ICK655322:ICL655322 IMG655322:IMH655322 IWC655322:IWD655322 JFY655322:JFZ655322 JPU655322:JPV655322 JZQ655322:JZR655322 KJM655322:KJN655322 KTI655322:KTJ655322 LDE655322:LDF655322 LNA655322:LNB655322 LWW655322:LWX655322 MGS655322:MGT655322 MQO655322:MQP655322 NAK655322:NAL655322 NKG655322:NKH655322 NUC655322:NUD655322 ODY655322:ODZ655322 ONU655322:ONV655322 OXQ655322:OXR655322 PHM655322:PHN655322 PRI655322:PRJ655322 QBE655322:QBF655322 QLA655322:QLB655322 QUW655322:QUX655322 RES655322:RET655322 ROO655322:ROP655322 RYK655322:RYL655322 SIG655322:SIH655322 SSC655322:SSD655322 TBY655322:TBZ655322 TLU655322:TLV655322 TVQ655322:TVR655322 UFM655322:UFN655322 UPI655322:UPJ655322 UZE655322:UZF655322 VJA655322:VJB655322 VSW655322:VSX655322 WCS655322:WCT655322 WMO655322:WMP655322 WWK655322:WWL655322 AC720858:AD720858 JY720858:JZ720858 TU720858:TV720858 ADQ720858:ADR720858 ANM720858:ANN720858 AXI720858:AXJ720858 BHE720858:BHF720858 BRA720858:BRB720858 CAW720858:CAX720858 CKS720858:CKT720858 CUO720858:CUP720858 DEK720858:DEL720858 DOG720858:DOH720858 DYC720858:DYD720858 EHY720858:EHZ720858 ERU720858:ERV720858 FBQ720858:FBR720858 FLM720858:FLN720858 FVI720858:FVJ720858 GFE720858:GFF720858 GPA720858:GPB720858 GYW720858:GYX720858 HIS720858:HIT720858 HSO720858:HSP720858 ICK720858:ICL720858 IMG720858:IMH720858 IWC720858:IWD720858 JFY720858:JFZ720858 JPU720858:JPV720858 JZQ720858:JZR720858 KJM720858:KJN720858 KTI720858:KTJ720858 LDE720858:LDF720858 LNA720858:LNB720858 LWW720858:LWX720858 MGS720858:MGT720858 MQO720858:MQP720858 NAK720858:NAL720858 NKG720858:NKH720858 NUC720858:NUD720858 ODY720858:ODZ720858 ONU720858:ONV720858 OXQ720858:OXR720858 PHM720858:PHN720858 PRI720858:PRJ720858 QBE720858:QBF720858 QLA720858:QLB720858 QUW720858:QUX720858 RES720858:RET720858 ROO720858:ROP720858 RYK720858:RYL720858 SIG720858:SIH720858 SSC720858:SSD720858 TBY720858:TBZ720858 TLU720858:TLV720858 TVQ720858:TVR720858 UFM720858:UFN720858 UPI720858:UPJ720858 UZE720858:UZF720858 VJA720858:VJB720858 VSW720858:VSX720858 WCS720858:WCT720858 WMO720858:WMP720858 WWK720858:WWL720858 AC786394:AD786394 JY786394:JZ786394 TU786394:TV786394 ADQ786394:ADR786394 ANM786394:ANN786394 AXI786394:AXJ786394 BHE786394:BHF786394 BRA786394:BRB786394 CAW786394:CAX786394 CKS786394:CKT786394 CUO786394:CUP786394 DEK786394:DEL786394 DOG786394:DOH786394 DYC786394:DYD786394 EHY786394:EHZ786394 ERU786394:ERV786394 FBQ786394:FBR786394 FLM786394:FLN786394 FVI786394:FVJ786394 GFE786394:GFF786394 GPA786394:GPB786394 GYW786394:GYX786394 HIS786394:HIT786394 HSO786394:HSP786394 ICK786394:ICL786394 IMG786394:IMH786394 IWC786394:IWD786394 JFY786394:JFZ786394 JPU786394:JPV786394 JZQ786394:JZR786394 KJM786394:KJN786394 KTI786394:KTJ786394 LDE786394:LDF786394 LNA786394:LNB786394 LWW786394:LWX786394 MGS786394:MGT786394 MQO786394:MQP786394 NAK786394:NAL786394 NKG786394:NKH786394 NUC786394:NUD786394 ODY786394:ODZ786394 ONU786394:ONV786394 OXQ786394:OXR786394 PHM786394:PHN786394 PRI786394:PRJ786394 QBE786394:QBF786394 QLA786394:QLB786394 QUW786394:QUX786394 RES786394:RET786394 ROO786394:ROP786394 RYK786394:RYL786394 SIG786394:SIH786394 SSC786394:SSD786394 TBY786394:TBZ786394 TLU786394:TLV786394 TVQ786394:TVR786394 UFM786394:UFN786394 UPI786394:UPJ786394 UZE786394:UZF786394 VJA786394:VJB786394 VSW786394:VSX786394 WCS786394:WCT786394 WMO786394:WMP786394 WWK786394:WWL786394 AC851930:AD851930 JY851930:JZ851930 TU851930:TV851930 ADQ851930:ADR851930 ANM851930:ANN851930 AXI851930:AXJ851930 BHE851930:BHF851930 BRA851930:BRB851930 CAW851930:CAX851930 CKS851930:CKT851930 CUO851930:CUP851930 DEK851930:DEL851930 DOG851930:DOH851930 DYC851930:DYD851930 EHY851930:EHZ851930 ERU851930:ERV851930 FBQ851930:FBR851930 FLM851930:FLN851930 FVI851930:FVJ851930 GFE851930:GFF851930 GPA851930:GPB851930 GYW851930:GYX851930 HIS851930:HIT851930 HSO851930:HSP851930 ICK851930:ICL851930 IMG851930:IMH851930 IWC851930:IWD851930 JFY851930:JFZ851930 JPU851930:JPV851930 JZQ851930:JZR851930 KJM851930:KJN851930 KTI851930:KTJ851930 LDE851930:LDF851930 LNA851930:LNB851930 LWW851930:LWX851930 MGS851930:MGT851930 MQO851930:MQP851930 NAK851930:NAL851930 NKG851930:NKH851930 NUC851930:NUD851930 ODY851930:ODZ851930 ONU851930:ONV851930 OXQ851930:OXR851930 PHM851930:PHN851930 PRI851930:PRJ851930 QBE851930:QBF851930 QLA851930:QLB851930 QUW851930:QUX851930 RES851930:RET851930 ROO851930:ROP851930 RYK851930:RYL851930 SIG851930:SIH851930 SSC851930:SSD851930 TBY851930:TBZ851930 TLU851930:TLV851930 TVQ851930:TVR851930 UFM851930:UFN851930 UPI851930:UPJ851930 UZE851930:UZF851930 VJA851930:VJB851930 VSW851930:VSX851930 WCS851930:WCT851930 WMO851930:WMP851930 WWK851930:WWL851930 AC917466:AD917466 JY917466:JZ917466 TU917466:TV917466 ADQ917466:ADR917466 ANM917466:ANN917466 AXI917466:AXJ917466 BHE917466:BHF917466 BRA917466:BRB917466 CAW917466:CAX917466 CKS917466:CKT917466 CUO917466:CUP917466 DEK917466:DEL917466 DOG917466:DOH917466 DYC917466:DYD917466 EHY917466:EHZ917466 ERU917466:ERV917466 FBQ917466:FBR917466 FLM917466:FLN917466 FVI917466:FVJ917466 GFE917466:GFF917466 GPA917466:GPB917466 GYW917466:GYX917466 HIS917466:HIT917466 HSO917466:HSP917466 ICK917466:ICL917466 IMG917466:IMH917466 IWC917466:IWD917466 JFY917466:JFZ917466 JPU917466:JPV917466 JZQ917466:JZR917466 KJM917466:KJN917466 KTI917466:KTJ917466 LDE917466:LDF917466 LNA917466:LNB917466 LWW917466:LWX917466 MGS917466:MGT917466 MQO917466:MQP917466 NAK917466:NAL917466 NKG917466:NKH917466 NUC917466:NUD917466 ODY917466:ODZ917466 ONU917466:ONV917466 OXQ917466:OXR917466 PHM917466:PHN917466 PRI917466:PRJ917466 QBE917466:QBF917466 QLA917466:QLB917466 QUW917466:QUX917466 RES917466:RET917466 ROO917466:ROP917466 RYK917466:RYL917466 SIG917466:SIH917466 SSC917466:SSD917466 TBY917466:TBZ917466 TLU917466:TLV917466 TVQ917466:TVR917466 UFM917466:UFN917466 UPI917466:UPJ917466 UZE917466:UZF917466 VJA917466:VJB917466 VSW917466:VSX917466 WCS917466:WCT917466 WMO917466:WMP917466 WWK917466:WWL917466 AC983002:AD983002 JY983002:JZ983002 TU983002:TV983002 ADQ983002:ADR983002 ANM983002:ANN983002 AXI983002:AXJ983002 BHE983002:BHF983002 BRA983002:BRB983002 CAW983002:CAX983002 CKS983002:CKT983002 CUO983002:CUP983002 DEK983002:DEL983002 DOG983002:DOH983002 DYC983002:DYD983002 EHY983002:EHZ983002 ERU983002:ERV983002 FBQ983002:FBR983002 FLM983002:FLN983002 FVI983002:FVJ983002 GFE983002:GFF983002 GPA983002:GPB983002 GYW983002:GYX983002 HIS983002:HIT983002 HSO983002:HSP983002 ICK983002:ICL983002 IMG983002:IMH983002 IWC983002:IWD983002 JFY983002:JFZ983002 JPU983002:JPV983002 JZQ983002:JZR983002 KJM983002:KJN983002 KTI983002:KTJ983002 LDE983002:LDF983002 LNA983002:LNB983002 LWW983002:LWX983002 MGS983002:MGT983002 MQO983002:MQP983002 NAK983002:NAL983002 NKG983002:NKH983002 NUC983002:NUD983002 ODY983002:ODZ983002 ONU983002:ONV983002 OXQ983002:OXR983002 PHM983002:PHN983002 PRI983002:PRJ983002 QBE983002:QBF983002 QLA983002:QLB983002 QUW983002:QUX983002 RES983002:RET983002 ROO983002:ROP983002 RYK983002:RYL983002 SIG983002:SIH983002 SSC983002:SSD983002 TBY983002:TBZ983002 TLU983002:TLV983002 TVQ983002:TVR983002 UFM983002:UFN983002 UPI983002:UPJ983002 UZE983002:UZF983002 VJA983002:VJB983002 VSW983002:VSX983002 WCS983002:WCT983002 WMO983002:WMP983002 WWK983002:WWL983002 E26:F26 JA26:JB26 SW26:SX26 ACS26:ACT26 AMO26:AMP26 AWK26:AWL26 BGG26:BGH26 BQC26:BQD26 BZY26:BZZ26 CJU26:CJV26 CTQ26:CTR26 DDM26:DDN26 DNI26:DNJ26 DXE26:DXF26 EHA26:EHB26 EQW26:EQX26 FAS26:FAT26 FKO26:FKP26 FUK26:FUL26 GEG26:GEH26 GOC26:GOD26 GXY26:GXZ26 HHU26:HHV26 HRQ26:HRR26 IBM26:IBN26 ILI26:ILJ26 IVE26:IVF26 JFA26:JFB26 JOW26:JOX26 JYS26:JYT26 KIO26:KIP26 KSK26:KSL26 LCG26:LCH26 LMC26:LMD26 LVY26:LVZ26 MFU26:MFV26 MPQ26:MPR26 MZM26:MZN26 NJI26:NJJ26 NTE26:NTF26 ODA26:ODB26 OMW26:OMX26 OWS26:OWT26 PGO26:PGP26 PQK26:PQL26 QAG26:QAH26 QKC26:QKD26 QTY26:QTZ26 RDU26:RDV26 RNQ26:RNR26 RXM26:RXN26 SHI26:SHJ26 SRE26:SRF26 TBA26:TBB26 TKW26:TKX26 TUS26:TUT26 UEO26:UEP26 UOK26:UOL26 UYG26:UYH26 VIC26:VID26 VRY26:VRZ26 WBU26:WBV26 WLQ26:WLR26 WVM26:WVN26 E65503:F65503 JA65503:JB65503 SW65503:SX65503 ACS65503:ACT65503 AMO65503:AMP65503 AWK65503:AWL65503 BGG65503:BGH65503 BQC65503:BQD65503 BZY65503:BZZ65503 CJU65503:CJV65503 CTQ65503:CTR65503 DDM65503:DDN65503 DNI65503:DNJ65503 DXE65503:DXF65503 EHA65503:EHB65503 EQW65503:EQX65503 FAS65503:FAT65503 FKO65503:FKP65503 FUK65503:FUL65503 GEG65503:GEH65503 GOC65503:GOD65503 GXY65503:GXZ65503 HHU65503:HHV65503 HRQ65503:HRR65503 IBM65503:IBN65503 ILI65503:ILJ65503 IVE65503:IVF65503 JFA65503:JFB65503 JOW65503:JOX65503 JYS65503:JYT65503 KIO65503:KIP65503 KSK65503:KSL65503 LCG65503:LCH65503 LMC65503:LMD65503 LVY65503:LVZ65503 MFU65503:MFV65503 MPQ65503:MPR65503 MZM65503:MZN65503 NJI65503:NJJ65503 NTE65503:NTF65503 ODA65503:ODB65503 OMW65503:OMX65503 OWS65503:OWT65503 PGO65503:PGP65503 PQK65503:PQL65503 QAG65503:QAH65503 QKC65503:QKD65503 QTY65503:QTZ65503 RDU65503:RDV65503 RNQ65503:RNR65503 RXM65503:RXN65503 SHI65503:SHJ65503 SRE65503:SRF65503 TBA65503:TBB65503 TKW65503:TKX65503 TUS65503:TUT65503 UEO65503:UEP65503 UOK65503:UOL65503 UYG65503:UYH65503 VIC65503:VID65503 VRY65503:VRZ65503 WBU65503:WBV65503 WLQ65503:WLR65503 WVM65503:WVN65503 E131039:F131039 JA131039:JB131039 SW131039:SX131039 ACS131039:ACT131039 AMO131039:AMP131039 AWK131039:AWL131039 BGG131039:BGH131039 BQC131039:BQD131039 BZY131039:BZZ131039 CJU131039:CJV131039 CTQ131039:CTR131039 DDM131039:DDN131039 DNI131039:DNJ131039 DXE131039:DXF131039 EHA131039:EHB131039 EQW131039:EQX131039 FAS131039:FAT131039 FKO131039:FKP131039 FUK131039:FUL131039 GEG131039:GEH131039 GOC131039:GOD131039 GXY131039:GXZ131039 HHU131039:HHV131039 HRQ131039:HRR131039 IBM131039:IBN131039 ILI131039:ILJ131039 IVE131039:IVF131039 JFA131039:JFB131039 JOW131039:JOX131039 JYS131039:JYT131039 KIO131039:KIP131039 KSK131039:KSL131039 LCG131039:LCH131039 LMC131039:LMD131039 LVY131039:LVZ131039 MFU131039:MFV131039 MPQ131039:MPR131039 MZM131039:MZN131039 NJI131039:NJJ131039 NTE131039:NTF131039 ODA131039:ODB131039 OMW131039:OMX131039 OWS131039:OWT131039 PGO131039:PGP131039 PQK131039:PQL131039 QAG131039:QAH131039 QKC131039:QKD131039 QTY131039:QTZ131039 RDU131039:RDV131039 RNQ131039:RNR131039 RXM131039:RXN131039 SHI131039:SHJ131039 SRE131039:SRF131039 TBA131039:TBB131039 TKW131039:TKX131039 TUS131039:TUT131039 UEO131039:UEP131039 UOK131039:UOL131039 UYG131039:UYH131039 VIC131039:VID131039 VRY131039:VRZ131039 WBU131039:WBV131039 WLQ131039:WLR131039 WVM131039:WVN131039 E196575:F196575 JA196575:JB196575 SW196575:SX196575 ACS196575:ACT196575 AMO196575:AMP196575 AWK196575:AWL196575 BGG196575:BGH196575 BQC196575:BQD196575 BZY196575:BZZ196575 CJU196575:CJV196575 CTQ196575:CTR196575 DDM196575:DDN196575 DNI196575:DNJ196575 DXE196575:DXF196575 EHA196575:EHB196575 EQW196575:EQX196575 FAS196575:FAT196575 FKO196575:FKP196575 FUK196575:FUL196575 GEG196575:GEH196575 GOC196575:GOD196575 GXY196575:GXZ196575 HHU196575:HHV196575 HRQ196575:HRR196575 IBM196575:IBN196575 ILI196575:ILJ196575 IVE196575:IVF196575 JFA196575:JFB196575 JOW196575:JOX196575 JYS196575:JYT196575 KIO196575:KIP196575 KSK196575:KSL196575 LCG196575:LCH196575 LMC196575:LMD196575 LVY196575:LVZ196575 MFU196575:MFV196575 MPQ196575:MPR196575 MZM196575:MZN196575 NJI196575:NJJ196575 NTE196575:NTF196575 ODA196575:ODB196575 OMW196575:OMX196575 OWS196575:OWT196575 PGO196575:PGP196575 PQK196575:PQL196575 QAG196575:QAH196575 QKC196575:QKD196575 QTY196575:QTZ196575 RDU196575:RDV196575 RNQ196575:RNR196575 RXM196575:RXN196575 SHI196575:SHJ196575 SRE196575:SRF196575 TBA196575:TBB196575 TKW196575:TKX196575 TUS196575:TUT196575 UEO196575:UEP196575 UOK196575:UOL196575 UYG196575:UYH196575 VIC196575:VID196575 VRY196575:VRZ196575 WBU196575:WBV196575 WLQ196575:WLR196575 WVM196575:WVN196575 E262111:F262111 JA262111:JB262111 SW262111:SX262111 ACS262111:ACT262111 AMO262111:AMP262111 AWK262111:AWL262111 BGG262111:BGH262111 BQC262111:BQD262111 BZY262111:BZZ262111 CJU262111:CJV262111 CTQ262111:CTR262111 DDM262111:DDN262111 DNI262111:DNJ262111 DXE262111:DXF262111 EHA262111:EHB262111 EQW262111:EQX262111 FAS262111:FAT262111 FKO262111:FKP262111 FUK262111:FUL262111 GEG262111:GEH262111 GOC262111:GOD262111 GXY262111:GXZ262111 HHU262111:HHV262111 HRQ262111:HRR262111 IBM262111:IBN262111 ILI262111:ILJ262111 IVE262111:IVF262111 JFA262111:JFB262111 JOW262111:JOX262111 JYS262111:JYT262111 KIO262111:KIP262111 KSK262111:KSL262111 LCG262111:LCH262111 LMC262111:LMD262111 LVY262111:LVZ262111 MFU262111:MFV262111 MPQ262111:MPR262111 MZM262111:MZN262111 NJI262111:NJJ262111 NTE262111:NTF262111 ODA262111:ODB262111 OMW262111:OMX262111 OWS262111:OWT262111 PGO262111:PGP262111 PQK262111:PQL262111 QAG262111:QAH262111 QKC262111:QKD262111 QTY262111:QTZ262111 RDU262111:RDV262111 RNQ262111:RNR262111 RXM262111:RXN262111 SHI262111:SHJ262111 SRE262111:SRF262111 TBA262111:TBB262111 TKW262111:TKX262111 TUS262111:TUT262111 UEO262111:UEP262111 UOK262111:UOL262111 UYG262111:UYH262111 VIC262111:VID262111 VRY262111:VRZ262111 WBU262111:WBV262111 WLQ262111:WLR262111 WVM262111:WVN262111 E327647:F327647 JA327647:JB327647 SW327647:SX327647 ACS327647:ACT327647 AMO327647:AMP327647 AWK327647:AWL327647 BGG327647:BGH327647 BQC327647:BQD327647 BZY327647:BZZ327647 CJU327647:CJV327647 CTQ327647:CTR327647 DDM327647:DDN327647 DNI327647:DNJ327647 DXE327647:DXF327647 EHA327647:EHB327647 EQW327647:EQX327647 FAS327647:FAT327647 FKO327647:FKP327647 FUK327647:FUL327647 GEG327647:GEH327647 GOC327647:GOD327647 GXY327647:GXZ327647 HHU327647:HHV327647 HRQ327647:HRR327647 IBM327647:IBN327647 ILI327647:ILJ327647 IVE327647:IVF327647 JFA327647:JFB327647 JOW327647:JOX327647 JYS327647:JYT327647 KIO327647:KIP327647 KSK327647:KSL327647 LCG327647:LCH327647 LMC327647:LMD327647 LVY327647:LVZ327647 MFU327647:MFV327647 MPQ327647:MPR327647 MZM327647:MZN327647 NJI327647:NJJ327647 NTE327647:NTF327647 ODA327647:ODB327647 OMW327647:OMX327647 OWS327647:OWT327647 PGO327647:PGP327647 PQK327647:PQL327647 QAG327647:QAH327647 QKC327647:QKD327647 QTY327647:QTZ327647 RDU327647:RDV327647 RNQ327647:RNR327647 RXM327647:RXN327647 SHI327647:SHJ327647 SRE327647:SRF327647 TBA327647:TBB327647 TKW327647:TKX327647 TUS327647:TUT327647 UEO327647:UEP327647 UOK327647:UOL327647 UYG327647:UYH327647 VIC327647:VID327647 VRY327647:VRZ327647 WBU327647:WBV327647 WLQ327647:WLR327647 WVM327647:WVN327647 E393183:F393183 JA393183:JB393183 SW393183:SX393183 ACS393183:ACT393183 AMO393183:AMP393183 AWK393183:AWL393183 BGG393183:BGH393183 BQC393183:BQD393183 BZY393183:BZZ393183 CJU393183:CJV393183 CTQ393183:CTR393183 DDM393183:DDN393183 DNI393183:DNJ393183 DXE393183:DXF393183 EHA393183:EHB393183 EQW393183:EQX393183 FAS393183:FAT393183 FKO393183:FKP393183 FUK393183:FUL393183 GEG393183:GEH393183 GOC393183:GOD393183 GXY393183:GXZ393183 HHU393183:HHV393183 HRQ393183:HRR393183 IBM393183:IBN393183 ILI393183:ILJ393183 IVE393183:IVF393183 JFA393183:JFB393183 JOW393183:JOX393183 JYS393183:JYT393183 KIO393183:KIP393183 KSK393183:KSL393183 LCG393183:LCH393183 LMC393183:LMD393183 LVY393183:LVZ393183 MFU393183:MFV393183 MPQ393183:MPR393183 MZM393183:MZN393183 NJI393183:NJJ393183 NTE393183:NTF393183 ODA393183:ODB393183 OMW393183:OMX393183 OWS393183:OWT393183 PGO393183:PGP393183 PQK393183:PQL393183 QAG393183:QAH393183 QKC393183:QKD393183 QTY393183:QTZ393183 RDU393183:RDV393183 RNQ393183:RNR393183 RXM393183:RXN393183 SHI393183:SHJ393183 SRE393183:SRF393183 TBA393183:TBB393183 TKW393183:TKX393183 TUS393183:TUT393183 UEO393183:UEP393183 UOK393183:UOL393183 UYG393183:UYH393183 VIC393183:VID393183 VRY393183:VRZ393183 WBU393183:WBV393183 WLQ393183:WLR393183 WVM393183:WVN393183 E458719:F458719 JA458719:JB458719 SW458719:SX458719 ACS458719:ACT458719 AMO458719:AMP458719 AWK458719:AWL458719 BGG458719:BGH458719 BQC458719:BQD458719 BZY458719:BZZ458719 CJU458719:CJV458719 CTQ458719:CTR458719 DDM458719:DDN458719 DNI458719:DNJ458719 DXE458719:DXF458719 EHA458719:EHB458719 EQW458719:EQX458719 FAS458719:FAT458719 FKO458719:FKP458719 FUK458719:FUL458719 GEG458719:GEH458719 GOC458719:GOD458719 GXY458719:GXZ458719 HHU458719:HHV458719 HRQ458719:HRR458719 IBM458719:IBN458719 ILI458719:ILJ458719 IVE458719:IVF458719 JFA458719:JFB458719 JOW458719:JOX458719 JYS458719:JYT458719 KIO458719:KIP458719 KSK458719:KSL458719 LCG458719:LCH458719 LMC458719:LMD458719 LVY458719:LVZ458719 MFU458719:MFV458719 MPQ458719:MPR458719 MZM458719:MZN458719 NJI458719:NJJ458719 NTE458719:NTF458719 ODA458719:ODB458719 OMW458719:OMX458719 OWS458719:OWT458719 PGO458719:PGP458719 PQK458719:PQL458719 QAG458719:QAH458719 QKC458719:QKD458719 QTY458719:QTZ458719 RDU458719:RDV458719 RNQ458719:RNR458719 RXM458719:RXN458719 SHI458719:SHJ458719 SRE458719:SRF458719 TBA458719:TBB458719 TKW458719:TKX458719 TUS458719:TUT458719 UEO458719:UEP458719 UOK458719:UOL458719 UYG458719:UYH458719 VIC458719:VID458719 VRY458719:VRZ458719 WBU458719:WBV458719 WLQ458719:WLR458719 WVM458719:WVN458719 E524255:F524255 JA524255:JB524255 SW524255:SX524255 ACS524255:ACT524255 AMO524255:AMP524255 AWK524255:AWL524255 BGG524255:BGH524255 BQC524255:BQD524255 BZY524255:BZZ524255 CJU524255:CJV524255 CTQ524255:CTR524255 DDM524255:DDN524255 DNI524255:DNJ524255 DXE524255:DXF524255 EHA524255:EHB524255 EQW524255:EQX524255 FAS524255:FAT524255 FKO524255:FKP524255 FUK524255:FUL524255 GEG524255:GEH524255 GOC524255:GOD524255 GXY524255:GXZ524255 HHU524255:HHV524255 HRQ524255:HRR524255 IBM524255:IBN524255 ILI524255:ILJ524255 IVE524255:IVF524255 JFA524255:JFB524255 JOW524255:JOX524255 JYS524255:JYT524255 KIO524255:KIP524255 KSK524255:KSL524255 LCG524255:LCH524255 LMC524255:LMD524255 LVY524255:LVZ524255 MFU524255:MFV524255 MPQ524255:MPR524255 MZM524255:MZN524255 NJI524255:NJJ524255 NTE524255:NTF524255 ODA524255:ODB524255 OMW524255:OMX524255 OWS524255:OWT524255 PGO524255:PGP524255 PQK524255:PQL524255 QAG524255:QAH524255 QKC524255:QKD524255 QTY524255:QTZ524255 RDU524255:RDV524255 RNQ524255:RNR524255 RXM524255:RXN524255 SHI524255:SHJ524255 SRE524255:SRF524255 TBA524255:TBB524255 TKW524255:TKX524255 TUS524255:TUT524255 UEO524255:UEP524255 UOK524255:UOL524255 UYG524255:UYH524255 VIC524255:VID524255 VRY524255:VRZ524255 WBU524255:WBV524255 WLQ524255:WLR524255 WVM524255:WVN524255 E589791:F589791 JA589791:JB589791 SW589791:SX589791 ACS589791:ACT589791 AMO589791:AMP589791 AWK589791:AWL589791 BGG589791:BGH589791 BQC589791:BQD589791 BZY589791:BZZ589791 CJU589791:CJV589791 CTQ589791:CTR589791 DDM589791:DDN589791 DNI589791:DNJ589791 DXE589791:DXF589791 EHA589791:EHB589791 EQW589791:EQX589791 FAS589791:FAT589791 FKO589791:FKP589791 FUK589791:FUL589791 GEG589791:GEH589791 GOC589791:GOD589791 GXY589791:GXZ589791 HHU589791:HHV589791 HRQ589791:HRR589791 IBM589791:IBN589791 ILI589791:ILJ589791 IVE589791:IVF589791 JFA589791:JFB589791 JOW589791:JOX589791 JYS589791:JYT589791 KIO589791:KIP589791 KSK589791:KSL589791 LCG589791:LCH589791 LMC589791:LMD589791 LVY589791:LVZ589791 MFU589791:MFV589791 MPQ589791:MPR589791 MZM589791:MZN589791 NJI589791:NJJ589791 NTE589791:NTF589791 ODA589791:ODB589791 OMW589791:OMX589791 OWS589791:OWT589791 PGO589791:PGP589791 PQK589791:PQL589791 QAG589791:QAH589791 QKC589791:QKD589791 QTY589791:QTZ589791 RDU589791:RDV589791 RNQ589791:RNR589791 RXM589791:RXN589791 SHI589791:SHJ589791 SRE589791:SRF589791 TBA589791:TBB589791 TKW589791:TKX589791 TUS589791:TUT589791 UEO589791:UEP589791 UOK589791:UOL589791 UYG589791:UYH589791 VIC589791:VID589791 VRY589791:VRZ589791 WBU589791:WBV589791 WLQ589791:WLR589791 WVM589791:WVN589791 E655327:F655327 JA655327:JB655327 SW655327:SX655327 ACS655327:ACT655327 AMO655327:AMP655327 AWK655327:AWL655327 BGG655327:BGH655327 BQC655327:BQD655327 BZY655327:BZZ655327 CJU655327:CJV655327 CTQ655327:CTR655327 DDM655327:DDN655327 DNI655327:DNJ655327 DXE655327:DXF655327 EHA655327:EHB655327 EQW655327:EQX655327 FAS655327:FAT655327 FKO655327:FKP655327 FUK655327:FUL655327 GEG655327:GEH655327 GOC655327:GOD655327 GXY655327:GXZ655327 HHU655327:HHV655327 HRQ655327:HRR655327 IBM655327:IBN655327 ILI655327:ILJ655327 IVE655327:IVF655327 JFA655327:JFB655327 JOW655327:JOX655327 JYS655327:JYT655327 KIO655327:KIP655327 KSK655327:KSL655327 LCG655327:LCH655327 LMC655327:LMD655327 LVY655327:LVZ655327 MFU655327:MFV655327 MPQ655327:MPR655327 MZM655327:MZN655327 NJI655327:NJJ655327 NTE655327:NTF655327 ODA655327:ODB655327 OMW655327:OMX655327 OWS655327:OWT655327 PGO655327:PGP655327 PQK655327:PQL655327 QAG655327:QAH655327 QKC655327:QKD655327 QTY655327:QTZ655327 RDU655327:RDV655327 RNQ655327:RNR655327 RXM655327:RXN655327 SHI655327:SHJ655327 SRE655327:SRF655327 TBA655327:TBB655327 TKW655327:TKX655327 TUS655327:TUT655327 UEO655327:UEP655327 UOK655327:UOL655327 UYG655327:UYH655327 VIC655327:VID655327 VRY655327:VRZ655327 WBU655327:WBV655327 WLQ655327:WLR655327 WVM655327:WVN655327 E720863:F720863 JA720863:JB720863 SW720863:SX720863 ACS720863:ACT720863 AMO720863:AMP720863 AWK720863:AWL720863 BGG720863:BGH720863 BQC720863:BQD720863 BZY720863:BZZ720863 CJU720863:CJV720863 CTQ720863:CTR720863 DDM720863:DDN720863 DNI720863:DNJ720863 DXE720863:DXF720863 EHA720863:EHB720863 EQW720863:EQX720863 FAS720863:FAT720863 FKO720863:FKP720863 FUK720863:FUL720863 GEG720863:GEH720863 GOC720863:GOD720863 GXY720863:GXZ720863 HHU720863:HHV720863 HRQ720863:HRR720863 IBM720863:IBN720863 ILI720863:ILJ720863 IVE720863:IVF720863 JFA720863:JFB720863 JOW720863:JOX720863 JYS720863:JYT720863 KIO720863:KIP720863 KSK720863:KSL720863 LCG720863:LCH720863 LMC720863:LMD720863 LVY720863:LVZ720863 MFU720863:MFV720863 MPQ720863:MPR720863 MZM720863:MZN720863 NJI720863:NJJ720863 NTE720863:NTF720863 ODA720863:ODB720863 OMW720863:OMX720863 OWS720863:OWT720863 PGO720863:PGP720863 PQK720863:PQL720863 QAG720863:QAH720863 QKC720863:QKD720863 QTY720863:QTZ720863 RDU720863:RDV720863 RNQ720863:RNR720863 RXM720863:RXN720863 SHI720863:SHJ720863 SRE720863:SRF720863 TBA720863:TBB720863 TKW720863:TKX720863 TUS720863:TUT720863 UEO720863:UEP720863 UOK720863:UOL720863 UYG720863:UYH720863 VIC720863:VID720863 VRY720863:VRZ720863 WBU720863:WBV720863 WLQ720863:WLR720863 WVM720863:WVN720863 E786399:F786399 JA786399:JB786399 SW786399:SX786399 ACS786399:ACT786399 AMO786399:AMP786399 AWK786399:AWL786399 BGG786399:BGH786399 BQC786399:BQD786399 BZY786399:BZZ786399 CJU786399:CJV786399 CTQ786399:CTR786399 DDM786399:DDN786399 DNI786399:DNJ786399 DXE786399:DXF786399 EHA786399:EHB786399 EQW786399:EQX786399 FAS786399:FAT786399 FKO786399:FKP786399 FUK786399:FUL786399 GEG786399:GEH786399 GOC786399:GOD786399 GXY786399:GXZ786399 HHU786399:HHV786399 HRQ786399:HRR786399 IBM786399:IBN786399 ILI786399:ILJ786399 IVE786399:IVF786399 JFA786399:JFB786399 JOW786399:JOX786399 JYS786399:JYT786399 KIO786399:KIP786399 KSK786399:KSL786399 LCG786399:LCH786399 LMC786399:LMD786399 LVY786399:LVZ786399 MFU786399:MFV786399 MPQ786399:MPR786399 MZM786399:MZN786399 NJI786399:NJJ786399 NTE786399:NTF786399 ODA786399:ODB786399 OMW786399:OMX786399 OWS786399:OWT786399 PGO786399:PGP786399 PQK786399:PQL786399 QAG786399:QAH786399 QKC786399:QKD786399 QTY786399:QTZ786399 RDU786399:RDV786399 RNQ786399:RNR786399 RXM786399:RXN786399 SHI786399:SHJ786399 SRE786399:SRF786399 TBA786399:TBB786399 TKW786399:TKX786399 TUS786399:TUT786399 UEO786399:UEP786399 UOK786399:UOL786399 UYG786399:UYH786399 VIC786399:VID786399 VRY786399:VRZ786399 WBU786399:WBV786399 WLQ786399:WLR786399 WVM786399:WVN786399 E851935:F851935 JA851935:JB851935 SW851935:SX851935 ACS851935:ACT851935 AMO851935:AMP851935 AWK851935:AWL851935 BGG851935:BGH851935 BQC851935:BQD851935 BZY851935:BZZ851935 CJU851935:CJV851935 CTQ851935:CTR851935 DDM851935:DDN851935 DNI851935:DNJ851935 DXE851935:DXF851935 EHA851935:EHB851935 EQW851935:EQX851935 FAS851935:FAT851935 FKO851935:FKP851935 FUK851935:FUL851935 GEG851935:GEH851935 GOC851935:GOD851935 GXY851935:GXZ851935 HHU851935:HHV851935 HRQ851935:HRR851935 IBM851935:IBN851935 ILI851935:ILJ851935 IVE851935:IVF851935 JFA851935:JFB851935 JOW851935:JOX851935 JYS851935:JYT851935 KIO851935:KIP851935 KSK851935:KSL851935 LCG851935:LCH851935 LMC851935:LMD851935 LVY851935:LVZ851935 MFU851935:MFV851935 MPQ851935:MPR851935 MZM851935:MZN851935 NJI851935:NJJ851935 NTE851935:NTF851935 ODA851935:ODB851935 OMW851935:OMX851935 OWS851935:OWT851935 PGO851935:PGP851935 PQK851935:PQL851935 QAG851935:QAH851935 QKC851935:QKD851935 QTY851935:QTZ851935 RDU851935:RDV851935 RNQ851935:RNR851935 RXM851935:RXN851935 SHI851935:SHJ851935 SRE851935:SRF851935 TBA851935:TBB851935 TKW851935:TKX851935 TUS851935:TUT851935 UEO851935:UEP851935 UOK851935:UOL851935 UYG851935:UYH851935 VIC851935:VID851935 VRY851935:VRZ851935 WBU851935:WBV851935 WLQ851935:WLR851935 WVM851935:WVN851935 E917471:F917471 JA917471:JB917471 SW917471:SX917471 ACS917471:ACT917471 AMO917471:AMP917471 AWK917471:AWL917471 BGG917471:BGH917471 BQC917471:BQD917471 BZY917471:BZZ917471 CJU917471:CJV917471 CTQ917471:CTR917471 DDM917471:DDN917471 DNI917471:DNJ917471 DXE917471:DXF917471 EHA917471:EHB917471 EQW917471:EQX917471 FAS917471:FAT917471 FKO917471:FKP917471 FUK917471:FUL917471 GEG917471:GEH917471 GOC917471:GOD917471 GXY917471:GXZ917471 HHU917471:HHV917471 HRQ917471:HRR917471 IBM917471:IBN917471 ILI917471:ILJ917471 IVE917471:IVF917471 JFA917471:JFB917471 JOW917471:JOX917471 JYS917471:JYT917471 KIO917471:KIP917471 KSK917471:KSL917471 LCG917471:LCH917471 LMC917471:LMD917471 LVY917471:LVZ917471 MFU917471:MFV917471 MPQ917471:MPR917471 MZM917471:MZN917471 NJI917471:NJJ917471 NTE917471:NTF917471 ODA917471:ODB917471 OMW917471:OMX917471 OWS917471:OWT917471 PGO917471:PGP917471 PQK917471:PQL917471 QAG917471:QAH917471 QKC917471:QKD917471 QTY917471:QTZ917471 RDU917471:RDV917471 RNQ917471:RNR917471 RXM917471:RXN917471 SHI917471:SHJ917471 SRE917471:SRF917471 TBA917471:TBB917471 TKW917471:TKX917471 TUS917471:TUT917471 UEO917471:UEP917471 UOK917471:UOL917471 UYG917471:UYH917471 VIC917471:VID917471 VRY917471:VRZ917471 WBU917471:WBV917471 WLQ917471:WLR917471 WVM917471:WVN917471 E983007:F983007 JA983007:JB983007 SW983007:SX983007 ACS983007:ACT983007 AMO983007:AMP983007 AWK983007:AWL983007 BGG983007:BGH983007 BQC983007:BQD983007 BZY983007:BZZ983007 CJU983007:CJV983007 CTQ983007:CTR983007 DDM983007:DDN983007 DNI983007:DNJ983007 DXE983007:DXF983007 EHA983007:EHB983007 EQW983007:EQX983007 FAS983007:FAT983007 FKO983007:FKP983007 FUK983007:FUL983007 GEG983007:GEH983007 GOC983007:GOD983007 GXY983007:GXZ983007 HHU983007:HHV983007 HRQ983007:HRR983007 IBM983007:IBN983007 ILI983007:ILJ983007 IVE983007:IVF983007 JFA983007:JFB983007 JOW983007:JOX983007 JYS983007:JYT983007 KIO983007:KIP983007 KSK983007:KSL983007 LCG983007:LCH983007 LMC983007:LMD983007 LVY983007:LVZ983007 MFU983007:MFV983007 MPQ983007:MPR983007 MZM983007:MZN983007 NJI983007:NJJ983007 NTE983007:NTF983007 ODA983007:ODB983007 OMW983007:OMX983007 OWS983007:OWT983007 PGO983007:PGP983007 PQK983007:PQL983007 QAG983007:QAH983007 QKC983007:QKD983007 QTY983007:QTZ983007 RDU983007:RDV983007 RNQ983007:RNR983007 RXM983007:RXN983007 SHI983007:SHJ983007 SRE983007:SRF983007 TBA983007:TBB983007 TKW983007:TKX983007 TUS983007:TUT983007 UEO983007:UEP983007 UOK983007:UOL983007 UYG983007:UYH983007 VIC983007:VID983007 VRY983007:VRZ983007 WBU983007:WBV983007 WLQ983007:WLR983007 WVM983007:WVN983007 E35:F35 JA35:JB35 SW35:SX35 ACS35:ACT35 AMO35:AMP35 AWK35:AWL35 BGG35:BGH35 BQC35:BQD35 BZY35:BZZ35 CJU35:CJV35 CTQ35:CTR35 DDM35:DDN35 DNI35:DNJ35 DXE35:DXF35 EHA35:EHB35 EQW35:EQX35 FAS35:FAT35 FKO35:FKP35 FUK35:FUL35 GEG35:GEH35 GOC35:GOD35 GXY35:GXZ35 HHU35:HHV35 HRQ35:HRR35 IBM35:IBN35 ILI35:ILJ35 IVE35:IVF35 JFA35:JFB35 JOW35:JOX35 JYS35:JYT35 KIO35:KIP35 KSK35:KSL35 LCG35:LCH35 LMC35:LMD35 LVY35:LVZ35 MFU35:MFV35 MPQ35:MPR35 MZM35:MZN35 NJI35:NJJ35 NTE35:NTF35 ODA35:ODB35 OMW35:OMX35 OWS35:OWT35 PGO35:PGP35 PQK35:PQL35 QAG35:QAH35 QKC35:QKD35 QTY35:QTZ35 RDU35:RDV35 RNQ35:RNR35 RXM35:RXN35 SHI35:SHJ35 SRE35:SRF35 TBA35:TBB35 TKW35:TKX35 TUS35:TUT35 UEO35:UEP35 UOK35:UOL35 UYG35:UYH35 VIC35:VID35 VRY35:VRZ35 WBU35:WBV35 WLQ35:WLR35 WVM35:WVN35 E65512:F65512 JA65512:JB65512 SW65512:SX65512 ACS65512:ACT65512 AMO65512:AMP65512 AWK65512:AWL65512 BGG65512:BGH65512 BQC65512:BQD65512 BZY65512:BZZ65512 CJU65512:CJV65512 CTQ65512:CTR65512 DDM65512:DDN65512 DNI65512:DNJ65512 DXE65512:DXF65512 EHA65512:EHB65512 EQW65512:EQX65512 FAS65512:FAT65512 FKO65512:FKP65512 FUK65512:FUL65512 GEG65512:GEH65512 GOC65512:GOD65512 GXY65512:GXZ65512 HHU65512:HHV65512 HRQ65512:HRR65512 IBM65512:IBN65512 ILI65512:ILJ65512 IVE65512:IVF65512 JFA65512:JFB65512 JOW65512:JOX65512 JYS65512:JYT65512 KIO65512:KIP65512 KSK65512:KSL65512 LCG65512:LCH65512 LMC65512:LMD65512 LVY65512:LVZ65512 MFU65512:MFV65512 MPQ65512:MPR65512 MZM65512:MZN65512 NJI65512:NJJ65512 NTE65512:NTF65512 ODA65512:ODB65512 OMW65512:OMX65512 OWS65512:OWT65512 PGO65512:PGP65512 PQK65512:PQL65512 QAG65512:QAH65512 QKC65512:QKD65512 QTY65512:QTZ65512 RDU65512:RDV65512 RNQ65512:RNR65512 RXM65512:RXN65512 SHI65512:SHJ65512 SRE65512:SRF65512 TBA65512:TBB65512 TKW65512:TKX65512 TUS65512:TUT65512 UEO65512:UEP65512 UOK65512:UOL65512 UYG65512:UYH65512 VIC65512:VID65512 VRY65512:VRZ65512 WBU65512:WBV65512 WLQ65512:WLR65512 WVM65512:WVN65512 E131048:F131048 JA131048:JB131048 SW131048:SX131048 ACS131048:ACT131048 AMO131048:AMP131048 AWK131048:AWL131048 BGG131048:BGH131048 BQC131048:BQD131048 BZY131048:BZZ131048 CJU131048:CJV131048 CTQ131048:CTR131048 DDM131048:DDN131048 DNI131048:DNJ131048 DXE131048:DXF131048 EHA131048:EHB131048 EQW131048:EQX131048 FAS131048:FAT131048 FKO131048:FKP131048 FUK131048:FUL131048 GEG131048:GEH131048 GOC131048:GOD131048 GXY131048:GXZ131048 HHU131048:HHV131048 HRQ131048:HRR131048 IBM131048:IBN131048 ILI131048:ILJ131048 IVE131048:IVF131048 JFA131048:JFB131048 JOW131048:JOX131048 JYS131048:JYT131048 KIO131048:KIP131048 KSK131048:KSL131048 LCG131048:LCH131048 LMC131048:LMD131048 LVY131048:LVZ131048 MFU131048:MFV131048 MPQ131048:MPR131048 MZM131048:MZN131048 NJI131048:NJJ131048 NTE131048:NTF131048 ODA131048:ODB131048 OMW131048:OMX131048 OWS131048:OWT131048 PGO131048:PGP131048 PQK131048:PQL131048 QAG131048:QAH131048 QKC131048:QKD131048 QTY131048:QTZ131048 RDU131048:RDV131048 RNQ131048:RNR131048 RXM131048:RXN131048 SHI131048:SHJ131048 SRE131048:SRF131048 TBA131048:TBB131048 TKW131048:TKX131048 TUS131048:TUT131048 UEO131048:UEP131048 UOK131048:UOL131048 UYG131048:UYH131048 VIC131048:VID131048 VRY131048:VRZ131048 WBU131048:WBV131048 WLQ131048:WLR131048 WVM131048:WVN131048 E196584:F196584 JA196584:JB196584 SW196584:SX196584 ACS196584:ACT196584 AMO196584:AMP196584 AWK196584:AWL196584 BGG196584:BGH196584 BQC196584:BQD196584 BZY196584:BZZ196584 CJU196584:CJV196584 CTQ196584:CTR196584 DDM196584:DDN196584 DNI196584:DNJ196584 DXE196584:DXF196584 EHA196584:EHB196584 EQW196584:EQX196584 FAS196584:FAT196584 FKO196584:FKP196584 FUK196584:FUL196584 GEG196584:GEH196584 GOC196584:GOD196584 GXY196584:GXZ196584 HHU196584:HHV196584 HRQ196584:HRR196584 IBM196584:IBN196584 ILI196584:ILJ196584 IVE196584:IVF196584 JFA196584:JFB196584 JOW196584:JOX196584 JYS196584:JYT196584 KIO196584:KIP196584 KSK196584:KSL196584 LCG196584:LCH196584 LMC196584:LMD196584 LVY196584:LVZ196584 MFU196584:MFV196584 MPQ196584:MPR196584 MZM196584:MZN196584 NJI196584:NJJ196584 NTE196584:NTF196584 ODA196584:ODB196584 OMW196584:OMX196584 OWS196584:OWT196584 PGO196584:PGP196584 PQK196584:PQL196584 QAG196584:QAH196584 QKC196584:QKD196584 QTY196584:QTZ196584 RDU196584:RDV196584 RNQ196584:RNR196584 RXM196584:RXN196584 SHI196584:SHJ196584 SRE196584:SRF196584 TBA196584:TBB196584 TKW196584:TKX196584 TUS196584:TUT196584 UEO196584:UEP196584 UOK196584:UOL196584 UYG196584:UYH196584 VIC196584:VID196584 VRY196584:VRZ196584 WBU196584:WBV196584 WLQ196584:WLR196584 WVM196584:WVN196584 E262120:F262120 JA262120:JB262120 SW262120:SX262120 ACS262120:ACT262120 AMO262120:AMP262120 AWK262120:AWL262120 BGG262120:BGH262120 BQC262120:BQD262120 BZY262120:BZZ262120 CJU262120:CJV262120 CTQ262120:CTR262120 DDM262120:DDN262120 DNI262120:DNJ262120 DXE262120:DXF262120 EHA262120:EHB262120 EQW262120:EQX262120 FAS262120:FAT262120 FKO262120:FKP262120 FUK262120:FUL262120 GEG262120:GEH262120 GOC262120:GOD262120 GXY262120:GXZ262120 HHU262120:HHV262120 HRQ262120:HRR262120 IBM262120:IBN262120 ILI262120:ILJ262120 IVE262120:IVF262120 JFA262120:JFB262120 JOW262120:JOX262120 JYS262120:JYT262120 KIO262120:KIP262120 KSK262120:KSL262120 LCG262120:LCH262120 LMC262120:LMD262120 LVY262120:LVZ262120 MFU262120:MFV262120 MPQ262120:MPR262120 MZM262120:MZN262120 NJI262120:NJJ262120 NTE262120:NTF262120 ODA262120:ODB262120 OMW262120:OMX262120 OWS262120:OWT262120 PGO262120:PGP262120 PQK262120:PQL262120 QAG262120:QAH262120 QKC262120:QKD262120 QTY262120:QTZ262120 RDU262120:RDV262120 RNQ262120:RNR262120 RXM262120:RXN262120 SHI262120:SHJ262120 SRE262120:SRF262120 TBA262120:TBB262120 TKW262120:TKX262120 TUS262120:TUT262120 UEO262120:UEP262120 UOK262120:UOL262120 UYG262120:UYH262120 VIC262120:VID262120 VRY262120:VRZ262120 WBU262120:WBV262120 WLQ262120:WLR262120 WVM262120:WVN262120 E327656:F327656 JA327656:JB327656 SW327656:SX327656 ACS327656:ACT327656 AMO327656:AMP327656 AWK327656:AWL327656 BGG327656:BGH327656 BQC327656:BQD327656 BZY327656:BZZ327656 CJU327656:CJV327656 CTQ327656:CTR327656 DDM327656:DDN327656 DNI327656:DNJ327656 DXE327656:DXF327656 EHA327656:EHB327656 EQW327656:EQX327656 FAS327656:FAT327656 FKO327656:FKP327656 FUK327656:FUL327656 GEG327656:GEH327656 GOC327656:GOD327656 GXY327656:GXZ327656 HHU327656:HHV327656 HRQ327656:HRR327656 IBM327656:IBN327656 ILI327656:ILJ327656 IVE327656:IVF327656 JFA327656:JFB327656 JOW327656:JOX327656 JYS327656:JYT327656 KIO327656:KIP327656 KSK327656:KSL327656 LCG327656:LCH327656 LMC327656:LMD327656 LVY327656:LVZ327656 MFU327656:MFV327656 MPQ327656:MPR327656 MZM327656:MZN327656 NJI327656:NJJ327656 NTE327656:NTF327656 ODA327656:ODB327656 OMW327656:OMX327656 OWS327656:OWT327656 PGO327656:PGP327656 PQK327656:PQL327656 QAG327656:QAH327656 QKC327656:QKD327656 QTY327656:QTZ327656 RDU327656:RDV327656 RNQ327656:RNR327656 RXM327656:RXN327656 SHI327656:SHJ327656 SRE327656:SRF327656 TBA327656:TBB327656 TKW327656:TKX327656 TUS327656:TUT327656 UEO327656:UEP327656 UOK327656:UOL327656 UYG327656:UYH327656 VIC327656:VID327656 VRY327656:VRZ327656 WBU327656:WBV327656 WLQ327656:WLR327656 WVM327656:WVN327656 E393192:F393192 JA393192:JB393192 SW393192:SX393192 ACS393192:ACT393192 AMO393192:AMP393192 AWK393192:AWL393192 BGG393192:BGH393192 BQC393192:BQD393192 BZY393192:BZZ393192 CJU393192:CJV393192 CTQ393192:CTR393192 DDM393192:DDN393192 DNI393192:DNJ393192 DXE393192:DXF393192 EHA393192:EHB393192 EQW393192:EQX393192 FAS393192:FAT393192 FKO393192:FKP393192 FUK393192:FUL393192 GEG393192:GEH393192 GOC393192:GOD393192 GXY393192:GXZ393192 HHU393192:HHV393192 HRQ393192:HRR393192 IBM393192:IBN393192 ILI393192:ILJ393192 IVE393192:IVF393192 JFA393192:JFB393192 JOW393192:JOX393192 JYS393192:JYT393192 KIO393192:KIP393192 KSK393192:KSL393192 LCG393192:LCH393192 LMC393192:LMD393192 LVY393192:LVZ393192 MFU393192:MFV393192 MPQ393192:MPR393192 MZM393192:MZN393192 NJI393192:NJJ393192 NTE393192:NTF393192 ODA393192:ODB393192 OMW393192:OMX393192 OWS393192:OWT393192 PGO393192:PGP393192 PQK393192:PQL393192 QAG393192:QAH393192 QKC393192:QKD393192 QTY393192:QTZ393192 RDU393192:RDV393192 RNQ393192:RNR393192 RXM393192:RXN393192 SHI393192:SHJ393192 SRE393192:SRF393192 TBA393192:TBB393192 TKW393192:TKX393192 TUS393192:TUT393192 UEO393192:UEP393192 UOK393192:UOL393192 UYG393192:UYH393192 VIC393192:VID393192 VRY393192:VRZ393192 WBU393192:WBV393192 WLQ393192:WLR393192 WVM393192:WVN393192 E458728:F458728 JA458728:JB458728 SW458728:SX458728 ACS458728:ACT458728 AMO458728:AMP458728 AWK458728:AWL458728 BGG458728:BGH458728 BQC458728:BQD458728 BZY458728:BZZ458728 CJU458728:CJV458728 CTQ458728:CTR458728 DDM458728:DDN458728 DNI458728:DNJ458728 DXE458728:DXF458728 EHA458728:EHB458728 EQW458728:EQX458728 FAS458728:FAT458728 FKO458728:FKP458728 FUK458728:FUL458728 GEG458728:GEH458728 GOC458728:GOD458728 GXY458728:GXZ458728 HHU458728:HHV458728 HRQ458728:HRR458728 IBM458728:IBN458728 ILI458728:ILJ458728 IVE458728:IVF458728 JFA458728:JFB458728 JOW458728:JOX458728 JYS458728:JYT458728 KIO458728:KIP458728 KSK458728:KSL458728 LCG458728:LCH458728 LMC458728:LMD458728 LVY458728:LVZ458728 MFU458728:MFV458728 MPQ458728:MPR458728 MZM458728:MZN458728 NJI458728:NJJ458728 NTE458728:NTF458728 ODA458728:ODB458728 OMW458728:OMX458728 OWS458728:OWT458728 PGO458728:PGP458728 PQK458728:PQL458728 QAG458728:QAH458728 QKC458728:QKD458728 QTY458728:QTZ458728 RDU458728:RDV458728 RNQ458728:RNR458728 RXM458728:RXN458728 SHI458728:SHJ458728 SRE458728:SRF458728 TBA458728:TBB458728 TKW458728:TKX458728 TUS458728:TUT458728 UEO458728:UEP458728 UOK458728:UOL458728 UYG458728:UYH458728 VIC458728:VID458728 VRY458728:VRZ458728 WBU458728:WBV458728 WLQ458728:WLR458728 WVM458728:WVN458728 E524264:F524264 JA524264:JB524264 SW524264:SX524264 ACS524264:ACT524264 AMO524264:AMP524264 AWK524264:AWL524264 BGG524264:BGH524264 BQC524264:BQD524264 BZY524264:BZZ524264 CJU524264:CJV524264 CTQ524264:CTR524264 DDM524264:DDN524264 DNI524264:DNJ524264 DXE524264:DXF524264 EHA524264:EHB524264 EQW524264:EQX524264 FAS524264:FAT524264 FKO524264:FKP524264 FUK524264:FUL524264 GEG524264:GEH524264 GOC524264:GOD524264 GXY524264:GXZ524264 HHU524264:HHV524264 HRQ524264:HRR524264 IBM524264:IBN524264 ILI524264:ILJ524264 IVE524264:IVF524264 JFA524264:JFB524264 JOW524264:JOX524264 JYS524264:JYT524264 KIO524264:KIP524264 KSK524264:KSL524264 LCG524264:LCH524264 LMC524264:LMD524264 LVY524264:LVZ524264 MFU524264:MFV524264 MPQ524264:MPR524264 MZM524264:MZN524264 NJI524264:NJJ524264 NTE524264:NTF524264 ODA524264:ODB524264 OMW524264:OMX524264 OWS524264:OWT524264 PGO524264:PGP524264 PQK524264:PQL524264 QAG524264:QAH524264 QKC524264:QKD524264 QTY524264:QTZ524264 RDU524264:RDV524264 RNQ524264:RNR524264 RXM524264:RXN524264 SHI524264:SHJ524264 SRE524264:SRF524264 TBA524264:TBB524264 TKW524264:TKX524264 TUS524264:TUT524264 UEO524264:UEP524264 UOK524264:UOL524264 UYG524264:UYH524264 VIC524264:VID524264 VRY524264:VRZ524264 WBU524264:WBV524264 WLQ524264:WLR524264 WVM524264:WVN524264 E589800:F589800 JA589800:JB589800 SW589800:SX589800 ACS589800:ACT589800 AMO589800:AMP589800 AWK589800:AWL589800 BGG589800:BGH589800 BQC589800:BQD589800 BZY589800:BZZ589800 CJU589800:CJV589800 CTQ589800:CTR589800 DDM589800:DDN589800 DNI589800:DNJ589800 DXE589800:DXF589800 EHA589800:EHB589800 EQW589800:EQX589800 FAS589800:FAT589800 FKO589800:FKP589800 FUK589800:FUL589800 GEG589800:GEH589800 GOC589800:GOD589800 GXY589800:GXZ589800 HHU589800:HHV589800 HRQ589800:HRR589800 IBM589800:IBN589800 ILI589800:ILJ589800 IVE589800:IVF589800 JFA589800:JFB589800 JOW589800:JOX589800 JYS589800:JYT589800 KIO589800:KIP589800 KSK589800:KSL589800 LCG589800:LCH589800 LMC589800:LMD589800 LVY589800:LVZ589800 MFU589800:MFV589800 MPQ589800:MPR589800 MZM589800:MZN589800 NJI589800:NJJ589800 NTE589800:NTF589800 ODA589800:ODB589800 OMW589800:OMX589800 OWS589800:OWT589800 PGO589800:PGP589800 PQK589800:PQL589800 QAG589800:QAH589800 QKC589800:QKD589800 QTY589800:QTZ589800 RDU589800:RDV589800 RNQ589800:RNR589800 RXM589800:RXN589800 SHI589800:SHJ589800 SRE589800:SRF589800 TBA589800:TBB589800 TKW589800:TKX589800 TUS589800:TUT589800 UEO589800:UEP589800 UOK589800:UOL589800 UYG589800:UYH589800 VIC589800:VID589800 VRY589800:VRZ589800 WBU589800:WBV589800 WLQ589800:WLR589800 WVM589800:WVN589800 E655336:F655336 JA655336:JB655336 SW655336:SX655336 ACS655336:ACT655336 AMO655336:AMP655336 AWK655336:AWL655336 BGG655336:BGH655336 BQC655336:BQD655336 BZY655336:BZZ655336 CJU655336:CJV655336 CTQ655336:CTR655336 DDM655336:DDN655336 DNI655336:DNJ655336 DXE655336:DXF655336 EHA655336:EHB655336 EQW655336:EQX655336 FAS655336:FAT655336 FKO655336:FKP655336 FUK655336:FUL655336 GEG655336:GEH655336 GOC655336:GOD655336 GXY655336:GXZ655336 HHU655336:HHV655336 HRQ655336:HRR655336 IBM655336:IBN655336 ILI655336:ILJ655336 IVE655336:IVF655336 JFA655336:JFB655336 JOW655336:JOX655336 JYS655336:JYT655336 KIO655336:KIP655336 KSK655336:KSL655336 LCG655336:LCH655336 LMC655336:LMD655336 LVY655336:LVZ655336 MFU655336:MFV655336 MPQ655336:MPR655336 MZM655336:MZN655336 NJI655336:NJJ655336 NTE655336:NTF655336 ODA655336:ODB655336 OMW655336:OMX655336 OWS655336:OWT655336 PGO655336:PGP655336 PQK655336:PQL655336 QAG655336:QAH655336 QKC655336:QKD655336 QTY655336:QTZ655336 RDU655336:RDV655336 RNQ655336:RNR655336 RXM655336:RXN655336 SHI655336:SHJ655336 SRE655336:SRF655336 TBA655336:TBB655336 TKW655336:TKX655336 TUS655336:TUT655336 UEO655336:UEP655336 UOK655336:UOL655336 UYG655336:UYH655336 VIC655336:VID655336 VRY655336:VRZ655336 WBU655336:WBV655336 WLQ655336:WLR655336 WVM655336:WVN655336 E720872:F720872 JA720872:JB720872 SW720872:SX720872 ACS720872:ACT720872 AMO720872:AMP720872 AWK720872:AWL720872 BGG720872:BGH720872 BQC720872:BQD720872 BZY720872:BZZ720872 CJU720872:CJV720872 CTQ720872:CTR720872 DDM720872:DDN720872 DNI720872:DNJ720872 DXE720872:DXF720872 EHA720872:EHB720872 EQW720872:EQX720872 FAS720872:FAT720872 FKO720872:FKP720872 FUK720872:FUL720872 GEG720872:GEH720872 GOC720872:GOD720872 GXY720872:GXZ720872 HHU720872:HHV720872 HRQ720872:HRR720872 IBM720872:IBN720872 ILI720872:ILJ720872 IVE720872:IVF720872 JFA720872:JFB720872 JOW720872:JOX720872 JYS720872:JYT720872 KIO720872:KIP720872 KSK720872:KSL720872 LCG720872:LCH720872 LMC720872:LMD720872 LVY720872:LVZ720872 MFU720872:MFV720872 MPQ720872:MPR720872 MZM720872:MZN720872 NJI720872:NJJ720872 NTE720872:NTF720872 ODA720872:ODB720872 OMW720872:OMX720872 OWS720872:OWT720872 PGO720872:PGP720872 PQK720872:PQL720872 QAG720872:QAH720872 QKC720872:QKD720872 QTY720872:QTZ720872 RDU720872:RDV720872 RNQ720872:RNR720872 RXM720872:RXN720872 SHI720872:SHJ720872 SRE720872:SRF720872 TBA720872:TBB720872 TKW720872:TKX720872 TUS720872:TUT720872 UEO720872:UEP720872 UOK720872:UOL720872 UYG720872:UYH720872 VIC720872:VID720872 VRY720872:VRZ720872 WBU720872:WBV720872 WLQ720872:WLR720872 WVM720872:WVN720872 E786408:F786408 JA786408:JB786408 SW786408:SX786408 ACS786408:ACT786408 AMO786408:AMP786408 AWK786408:AWL786408 BGG786408:BGH786408 BQC786408:BQD786408 BZY786408:BZZ786408 CJU786408:CJV786408 CTQ786408:CTR786408 DDM786408:DDN786408 DNI786408:DNJ786408 DXE786408:DXF786408 EHA786408:EHB786408 EQW786408:EQX786408 FAS786408:FAT786408 FKO786408:FKP786408 FUK786408:FUL786408 GEG786408:GEH786408 GOC786408:GOD786408 GXY786408:GXZ786408 HHU786408:HHV786408 HRQ786408:HRR786408 IBM786408:IBN786408 ILI786408:ILJ786408 IVE786408:IVF786408 JFA786408:JFB786408 JOW786408:JOX786408 JYS786408:JYT786408 KIO786408:KIP786408 KSK786408:KSL786408 LCG786408:LCH786408 LMC786408:LMD786408 LVY786408:LVZ786408 MFU786408:MFV786408 MPQ786408:MPR786408 MZM786408:MZN786408 NJI786408:NJJ786408 NTE786408:NTF786408 ODA786408:ODB786408 OMW786408:OMX786408 OWS786408:OWT786408 PGO786408:PGP786408 PQK786408:PQL786408 QAG786408:QAH786408 QKC786408:QKD786408 QTY786408:QTZ786408 RDU786408:RDV786408 RNQ786408:RNR786408 RXM786408:RXN786408 SHI786408:SHJ786408 SRE786408:SRF786408 TBA786408:TBB786408 TKW786408:TKX786408 TUS786408:TUT786408 UEO786408:UEP786408 UOK786408:UOL786408 UYG786408:UYH786408 VIC786408:VID786408 VRY786408:VRZ786408 WBU786408:WBV786408 WLQ786408:WLR786408 WVM786408:WVN786408 E851944:F851944 JA851944:JB851944 SW851944:SX851944 ACS851944:ACT851944 AMO851944:AMP851944 AWK851944:AWL851944 BGG851944:BGH851944 BQC851944:BQD851944 BZY851944:BZZ851944 CJU851944:CJV851944 CTQ851944:CTR851944 DDM851944:DDN851944 DNI851944:DNJ851944 DXE851944:DXF851944 EHA851944:EHB851944 EQW851944:EQX851944 FAS851944:FAT851944 FKO851944:FKP851944 FUK851944:FUL851944 GEG851944:GEH851944 GOC851944:GOD851944 GXY851944:GXZ851944 HHU851944:HHV851944 HRQ851944:HRR851944 IBM851944:IBN851944 ILI851944:ILJ851944 IVE851944:IVF851944 JFA851944:JFB851944 JOW851944:JOX851944 JYS851944:JYT851944 KIO851944:KIP851944 KSK851944:KSL851944 LCG851944:LCH851944 LMC851944:LMD851944 LVY851944:LVZ851944 MFU851944:MFV851944 MPQ851944:MPR851944 MZM851944:MZN851944 NJI851944:NJJ851944 NTE851944:NTF851944 ODA851944:ODB851944 OMW851944:OMX851944 OWS851944:OWT851944 PGO851944:PGP851944 PQK851944:PQL851944 QAG851944:QAH851944 QKC851944:QKD851944 QTY851944:QTZ851944 RDU851944:RDV851944 RNQ851944:RNR851944 RXM851944:RXN851944 SHI851944:SHJ851944 SRE851944:SRF851944 TBA851944:TBB851944 TKW851944:TKX851944 TUS851944:TUT851944 UEO851944:UEP851944 UOK851944:UOL851944 UYG851944:UYH851944 VIC851944:VID851944 VRY851944:VRZ851944 WBU851944:WBV851944 WLQ851944:WLR851944 WVM851944:WVN851944 E917480:F917480 JA917480:JB917480 SW917480:SX917480 ACS917480:ACT917480 AMO917480:AMP917480 AWK917480:AWL917480 BGG917480:BGH917480 BQC917480:BQD917480 BZY917480:BZZ917480 CJU917480:CJV917480 CTQ917480:CTR917480 DDM917480:DDN917480 DNI917480:DNJ917480 DXE917480:DXF917480 EHA917480:EHB917480 EQW917480:EQX917480 FAS917480:FAT917480 FKO917480:FKP917480 FUK917480:FUL917480 GEG917480:GEH917480 GOC917480:GOD917480 GXY917480:GXZ917480 HHU917480:HHV917480 HRQ917480:HRR917480 IBM917480:IBN917480 ILI917480:ILJ917480 IVE917480:IVF917480 JFA917480:JFB917480 JOW917480:JOX917480 JYS917480:JYT917480 KIO917480:KIP917480 KSK917480:KSL917480 LCG917480:LCH917480 LMC917480:LMD917480 LVY917480:LVZ917480 MFU917480:MFV917480 MPQ917480:MPR917480 MZM917480:MZN917480 NJI917480:NJJ917480 NTE917480:NTF917480 ODA917480:ODB917480 OMW917480:OMX917480 OWS917480:OWT917480 PGO917480:PGP917480 PQK917480:PQL917480 QAG917480:QAH917480 QKC917480:QKD917480 QTY917480:QTZ917480 RDU917480:RDV917480 RNQ917480:RNR917480 RXM917480:RXN917480 SHI917480:SHJ917480 SRE917480:SRF917480 TBA917480:TBB917480 TKW917480:TKX917480 TUS917480:TUT917480 UEO917480:UEP917480 UOK917480:UOL917480 UYG917480:UYH917480 VIC917480:VID917480 VRY917480:VRZ917480 WBU917480:WBV917480 WLQ917480:WLR917480 WVM917480:WVN917480 E983016:F983016 JA983016:JB983016 SW983016:SX983016 ACS983016:ACT983016 AMO983016:AMP983016 AWK983016:AWL983016 BGG983016:BGH983016 BQC983016:BQD983016 BZY983016:BZZ983016 CJU983016:CJV983016 CTQ983016:CTR983016 DDM983016:DDN983016 DNI983016:DNJ983016 DXE983016:DXF983016 EHA983016:EHB983016 EQW983016:EQX983016 FAS983016:FAT983016 FKO983016:FKP983016 FUK983016:FUL983016 GEG983016:GEH983016 GOC983016:GOD983016 GXY983016:GXZ983016 HHU983016:HHV983016 HRQ983016:HRR983016 IBM983016:IBN983016 ILI983016:ILJ983016 IVE983016:IVF983016 JFA983016:JFB983016 JOW983016:JOX983016 JYS983016:JYT983016 KIO983016:KIP983016 KSK983016:KSL983016 LCG983016:LCH983016 LMC983016:LMD983016 LVY983016:LVZ983016 MFU983016:MFV983016 MPQ983016:MPR983016 MZM983016:MZN983016 NJI983016:NJJ983016 NTE983016:NTF983016 ODA983016:ODB983016 OMW983016:OMX983016 OWS983016:OWT983016 PGO983016:PGP983016 PQK983016:PQL983016 QAG983016:QAH983016 QKC983016:QKD983016 QTY983016:QTZ983016 RDU983016:RDV983016 RNQ983016:RNR983016 RXM983016:RXN983016 SHI983016:SHJ983016 SRE983016:SRF983016 TBA983016:TBB983016 TKW983016:TKX983016 TUS983016:TUT983016 UEO983016:UEP983016 UOK983016:UOL983016 UYG983016:UYH983016 VIC983016:VID983016 VRY983016:VRZ983016 WBU983016:WBV983016 WLQ983016:WLR983016 WVM983016:WVN983016 M5:N5 JI5:JJ5 TE5:TF5 ADA5:ADB5 AMW5:AMX5 AWS5:AWT5 BGO5:BGP5 BQK5:BQL5 CAG5:CAH5 CKC5:CKD5 CTY5:CTZ5 DDU5:DDV5 DNQ5:DNR5 DXM5:DXN5 EHI5:EHJ5 ERE5:ERF5 FBA5:FBB5 FKW5:FKX5 FUS5:FUT5 GEO5:GEP5 GOK5:GOL5 GYG5:GYH5 HIC5:HID5 HRY5:HRZ5 IBU5:IBV5 ILQ5:ILR5 IVM5:IVN5 JFI5:JFJ5 JPE5:JPF5 JZA5:JZB5 KIW5:KIX5 KSS5:KST5 LCO5:LCP5 LMK5:LML5 LWG5:LWH5 MGC5:MGD5 MPY5:MPZ5 MZU5:MZV5 NJQ5:NJR5 NTM5:NTN5 ODI5:ODJ5 ONE5:ONF5 OXA5:OXB5 PGW5:PGX5 PQS5:PQT5 QAO5:QAP5 QKK5:QKL5 QUG5:QUH5 REC5:RED5 RNY5:RNZ5 RXU5:RXV5 SHQ5:SHR5 SRM5:SRN5 TBI5:TBJ5 TLE5:TLF5 TVA5:TVB5 UEW5:UEX5 UOS5:UOT5 UYO5:UYP5 VIK5:VIL5 VSG5:VSH5 WCC5:WCD5 WLY5:WLZ5 WVU5:WVV5 M65482:N65482 JI65482:JJ65482 TE65482:TF65482 ADA65482:ADB65482 AMW65482:AMX65482 AWS65482:AWT65482 BGO65482:BGP65482 BQK65482:BQL65482 CAG65482:CAH65482 CKC65482:CKD65482 CTY65482:CTZ65482 DDU65482:DDV65482 DNQ65482:DNR65482 DXM65482:DXN65482 EHI65482:EHJ65482 ERE65482:ERF65482 FBA65482:FBB65482 FKW65482:FKX65482 FUS65482:FUT65482 GEO65482:GEP65482 GOK65482:GOL65482 GYG65482:GYH65482 HIC65482:HID65482 HRY65482:HRZ65482 IBU65482:IBV65482 ILQ65482:ILR65482 IVM65482:IVN65482 JFI65482:JFJ65482 JPE65482:JPF65482 JZA65482:JZB65482 KIW65482:KIX65482 KSS65482:KST65482 LCO65482:LCP65482 LMK65482:LML65482 LWG65482:LWH65482 MGC65482:MGD65482 MPY65482:MPZ65482 MZU65482:MZV65482 NJQ65482:NJR65482 NTM65482:NTN65482 ODI65482:ODJ65482 ONE65482:ONF65482 OXA65482:OXB65482 PGW65482:PGX65482 PQS65482:PQT65482 QAO65482:QAP65482 QKK65482:QKL65482 QUG65482:QUH65482 REC65482:RED65482 RNY65482:RNZ65482 RXU65482:RXV65482 SHQ65482:SHR65482 SRM65482:SRN65482 TBI65482:TBJ65482 TLE65482:TLF65482 TVA65482:TVB65482 UEW65482:UEX65482 UOS65482:UOT65482 UYO65482:UYP65482 VIK65482:VIL65482 VSG65482:VSH65482 WCC65482:WCD65482 WLY65482:WLZ65482 WVU65482:WVV65482 M131018:N131018 JI131018:JJ131018 TE131018:TF131018 ADA131018:ADB131018 AMW131018:AMX131018 AWS131018:AWT131018 BGO131018:BGP131018 BQK131018:BQL131018 CAG131018:CAH131018 CKC131018:CKD131018 CTY131018:CTZ131018 DDU131018:DDV131018 DNQ131018:DNR131018 DXM131018:DXN131018 EHI131018:EHJ131018 ERE131018:ERF131018 FBA131018:FBB131018 FKW131018:FKX131018 FUS131018:FUT131018 GEO131018:GEP131018 GOK131018:GOL131018 GYG131018:GYH131018 HIC131018:HID131018 HRY131018:HRZ131018 IBU131018:IBV131018 ILQ131018:ILR131018 IVM131018:IVN131018 JFI131018:JFJ131018 JPE131018:JPF131018 JZA131018:JZB131018 KIW131018:KIX131018 KSS131018:KST131018 LCO131018:LCP131018 LMK131018:LML131018 LWG131018:LWH131018 MGC131018:MGD131018 MPY131018:MPZ131018 MZU131018:MZV131018 NJQ131018:NJR131018 NTM131018:NTN131018 ODI131018:ODJ131018 ONE131018:ONF131018 OXA131018:OXB131018 PGW131018:PGX131018 PQS131018:PQT131018 QAO131018:QAP131018 QKK131018:QKL131018 QUG131018:QUH131018 REC131018:RED131018 RNY131018:RNZ131018 RXU131018:RXV131018 SHQ131018:SHR131018 SRM131018:SRN131018 TBI131018:TBJ131018 TLE131018:TLF131018 TVA131018:TVB131018 UEW131018:UEX131018 UOS131018:UOT131018 UYO131018:UYP131018 VIK131018:VIL131018 VSG131018:VSH131018 WCC131018:WCD131018 WLY131018:WLZ131018 WVU131018:WVV131018 M196554:N196554 JI196554:JJ196554 TE196554:TF196554 ADA196554:ADB196554 AMW196554:AMX196554 AWS196554:AWT196554 BGO196554:BGP196554 BQK196554:BQL196554 CAG196554:CAH196554 CKC196554:CKD196554 CTY196554:CTZ196554 DDU196554:DDV196554 DNQ196554:DNR196554 DXM196554:DXN196554 EHI196554:EHJ196554 ERE196554:ERF196554 FBA196554:FBB196554 FKW196554:FKX196554 FUS196554:FUT196554 GEO196554:GEP196554 GOK196554:GOL196554 GYG196554:GYH196554 HIC196554:HID196554 HRY196554:HRZ196554 IBU196554:IBV196554 ILQ196554:ILR196554 IVM196554:IVN196554 JFI196554:JFJ196554 JPE196554:JPF196554 JZA196554:JZB196554 KIW196554:KIX196554 KSS196554:KST196554 LCO196554:LCP196554 LMK196554:LML196554 LWG196554:LWH196554 MGC196554:MGD196554 MPY196554:MPZ196554 MZU196554:MZV196554 NJQ196554:NJR196554 NTM196554:NTN196554 ODI196554:ODJ196554 ONE196554:ONF196554 OXA196554:OXB196554 PGW196554:PGX196554 PQS196554:PQT196554 QAO196554:QAP196554 QKK196554:QKL196554 QUG196554:QUH196554 REC196554:RED196554 RNY196554:RNZ196554 RXU196554:RXV196554 SHQ196554:SHR196554 SRM196554:SRN196554 TBI196554:TBJ196554 TLE196554:TLF196554 TVA196554:TVB196554 UEW196554:UEX196554 UOS196554:UOT196554 UYO196554:UYP196554 VIK196554:VIL196554 VSG196554:VSH196554 WCC196554:WCD196554 WLY196554:WLZ196554 WVU196554:WVV196554 M262090:N262090 JI262090:JJ262090 TE262090:TF262090 ADA262090:ADB262090 AMW262090:AMX262090 AWS262090:AWT262090 BGO262090:BGP262090 BQK262090:BQL262090 CAG262090:CAH262090 CKC262090:CKD262090 CTY262090:CTZ262090 DDU262090:DDV262090 DNQ262090:DNR262090 DXM262090:DXN262090 EHI262090:EHJ262090 ERE262090:ERF262090 FBA262090:FBB262090 FKW262090:FKX262090 FUS262090:FUT262090 GEO262090:GEP262090 GOK262090:GOL262090 GYG262090:GYH262090 HIC262090:HID262090 HRY262090:HRZ262090 IBU262090:IBV262090 ILQ262090:ILR262090 IVM262090:IVN262090 JFI262090:JFJ262090 JPE262090:JPF262090 JZA262090:JZB262090 KIW262090:KIX262090 KSS262090:KST262090 LCO262090:LCP262090 LMK262090:LML262090 LWG262090:LWH262090 MGC262090:MGD262090 MPY262090:MPZ262090 MZU262090:MZV262090 NJQ262090:NJR262090 NTM262090:NTN262090 ODI262090:ODJ262090 ONE262090:ONF262090 OXA262090:OXB262090 PGW262090:PGX262090 PQS262090:PQT262090 QAO262090:QAP262090 QKK262090:QKL262090 QUG262090:QUH262090 REC262090:RED262090 RNY262090:RNZ262090 RXU262090:RXV262090 SHQ262090:SHR262090 SRM262090:SRN262090 TBI262090:TBJ262090 TLE262090:TLF262090 TVA262090:TVB262090 UEW262090:UEX262090 UOS262090:UOT262090 UYO262090:UYP262090 VIK262090:VIL262090 VSG262090:VSH262090 WCC262090:WCD262090 WLY262090:WLZ262090 WVU262090:WVV262090 M327626:N327626 JI327626:JJ327626 TE327626:TF327626 ADA327626:ADB327626 AMW327626:AMX327626 AWS327626:AWT327626 BGO327626:BGP327626 BQK327626:BQL327626 CAG327626:CAH327626 CKC327626:CKD327626 CTY327626:CTZ327626 DDU327626:DDV327626 DNQ327626:DNR327626 DXM327626:DXN327626 EHI327626:EHJ327626 ERE327626:ERF327626 FBA327626:FBB327626 FKW327626:FKX327626 FUS327626:FUT327626 GEO327626:GEP327626 GOK327626:GOL327626 GYG327626:GYH327626 HIC327626:HID327626 HRY327626:HRZ327626 IBU327626:IBV327626 ILQ327626:ILR327626 IVM327626:IVN327626 JFI327626:JFJ327626 JPE327626:JPF327626 JZA327626:JZB327626 KIW327626:KIX327626 KSS327626:KST327626 LCO327626:LCP327626 LMK327626:LML327626 LWG327626:LWH327626 MGC327626:MGD327626 MPY327626:MPZ327626 MZU327626:MZV327626 NJQ327626:NJR327626 NTM327626:NTN327626 ODI327626:ODJ327626 ONE327626:ONF327626 OXA327626:OXB327626 PGW327626:PGX327626 PQS327626:PQT327626 QAO327626:QAP327626 QKK327626:QKL327626 QUG327626:QUH327626 REC327626:RED327626 RNY327626:RNZ327626 RXU327626:RXV327626 SHQ327626:SHR327626 SRM327626:SRN327626 TBI327626:TBJ327626 TLE327626:TLF327626 TVA327626:TVB327626 UEW327626:UEX327626 UOS327626:UOT327626 UYO327626:UYP327626 VIK327626:VIL327626 VSG327626:VSH327626 WCC327626:WCD327626 WLY327626:WLZ327626 WVU327626:WVV327626 M393162:N393162 JI393162:JJ393162 TE393162:TF393162 ADA393162:ADB393162 AMW393162:AMX393162 AWS393162:AWT393162 BGO393162:BGP393162 BQK393162:BQL393162 CAG393162:CAH393162 CKC393162:CKD393162 CTY393162:CTZ393162 DDU393162:DDV393162 DNQ393162:DNR393162 DXM393162:DXN393162 EHI393162:EHJ393162 ERE393162:ERF393162 FBA393162:FBB393162 FKW393162:FKX393162 FUS393162:FUT393162 GEO393162:GEP393162 GOK393162:GOL393162 GYG393162:GYH393162 HIC393162:HID393162 HRY393162:HRZ393162 IBU393162:IBV393162 ILQ393162:ILR393162 IVM393162:IVN393162 JFI393162:JFJ393162 JPE393162:JPF393162 JZA393162:JZB393162 KIW393162:KIX393162 KSS393162:KST393162 LCO393162:LCP393162 LMK393162:LML393162 LWG393162:LWH393162 MGC393162:MGD393162 MPY393162:MPZ393162 MZU393162:MZV393162 NJQ393162:NJR393162 NTM393162:NTN393162 ODI393162:ODJ393162 ONE393162:ONF393162 OXA393162:OXB393162 PGW393162:PGX393162 PQS393162:PQT393162 QAO393162:QAP393162 QKK393162:QKL393162 QUG393162:QUH393162 REC393162:RED393162 RNY393162:RNZ393162 RXU393162:RXV393162 SHQ393162:SHR393162 SRM393162:SRN393162 TBI393162:TBJ393162 TLE393162:TLF393162 TVA393162:TVB393162 UEW393162:UEX393162 UOS393162:UOT393162 UYO393162:UYP393162 VIK393162:VIL393162 VSG393162:VSH393162 WCC393162:WCD393162 WLY393162:WLZ393162 WVU393162:WVV393162 M458698:N458698 JI458698:JJ458698 TE458698:TF458698 ADA458698:ADB458698 AMW458698:AMX458698 AWS458698:AWT458698 BGO458698:BGP458698 BQK458698:BQL458698 CAG458698:CAH458698 CKC458698:CKD458698 CTY458698:CTZ458698 DDU458698:DDV458698 DNQ458698:DNR458698 DXM458698:DXN458698 EHI458698:EHJ458698 ERE458698:ERF458698 FBA458698:FBB458698 FKW458698:FKX458698 FUS458698:FUT458698 GEO458698:GEP458698 GOK458698:GOL458698 GYG458698:GYH458698 HIC458698:HID458698 HRY458698:HRZ458698 IBU458698:IBV458698 ILQ458698:ILR458698 IVM458698:IVN458698 JFI458698:JFJ458698 JPE458698:JPF458698 JZA458698:JZB458698 KIW458698:KIX458698 KSS458698:KST458698 LCO458698:LCP458698 LMK458698:LML458698 LWG458698:LWH458698 MGC458698:MGD458698 MPY458698:MPZ458698 MZU458698:MZV458698 NJQ458698:NJR458698 NTM458698:NTN458698 ODI458698:ODJ458698 ONE458698:ONF458698 OXA458698:OXB458698 PGW458698:PGX458698 PQS458698:PQT458698 QAO458698:QAP458698 QKK458698:QKL458698 QUG458698:QUH458698 REC458698:RED458698 RNY458698:RNZ458698 RXU458698:RXV458698 SHQ458698:SHR458698 SRM458698:SRN458698 TBI458698:TBJ458698 TLE458698:TLF458698 TVA458698:TVB458698 UEW458698:UEX458698 UOS458698:UOT458698 UYO458698:UYP458698 VIK458698:VIL458698 VSG458698:VSH458698 WCC458698:WCD458698 WLY458698:WLZ458698 WVU458698:WVV458698 M524234:N524234 JI524234:JJ524234 TE524234:TF524234 ADA524234:ADB524234 AMW524234:AMX524234 AWS524234:AWT524234 BGO524234:BGP524234 BQK524234:BQL524234 CAG524234:CAH524234 CKC524234:CKD524234 CTY524234:CTZ524234 DDU524234:DDV524234 DNQ524234:DNR524234 DXM524234:DXN524234 EHI524234:EHJ524234 ERE524234:ERF524234 FBA524234:FBB524234 FKW524234:FKX524234 FUS524234:FUT524234 GEO524234:GEP524234 GOK524234:GOL524234 GYG524234:GYH524234 HIC524234:HID524234 HRY524234:HRZ524234 IBU524234:IBV524234 ILQ524234:ILR524234 IVM524234:IVN524234 JFI524234:JFJ524234 JPE524234:JPF524234 JZA524234:JZB524234 KIW524234:KIX524234 KSS524234:KST524234 LCO524234:LCP524234 LMK524234:LML524234 LWG524234:LWH524234 MGC524234:MGD524234 MPY524234:MPZ524234 MZU524234:MZV524234 NJQ524234:NJR524234 NTM524234:NTN524234 ODI524234:ODJ524234 ONE524234:ONF524234 OXA524234:OXB524234 PGW524234:PGX524234 PQS524234:PQT524234 QAO524234:QAP524234 QKK524234:QKL524234 QUG524234:QUH524234 REC524234:RED524234 RNY524234:RNZ524234 RXU524234:RXV524234 SHQ524234:SHR524234 SRM524234:SRN524234 TBI524234:TBJ524234 TLE524234:TLF524234 TVA524234:TVB524234 UEW524234:UEX524234 UOS524234:UOT524234 UYO524234:UYP524234 VIK524234:VIL524234 VSG524234:VSH524234 WCC524234:WCD524234 WLY524234:WLZ524234 WVU524234:WVV524234 M589770:N589770 JI589770:JJ589770 TE589770:TF589770 ADA589770:ADB589770 AMW589770:AMX589770 AWS589770:AWT589770 BGO589770:BGP589770 BQK589770:BQL589770 CAG589770:CAH589770 CKC589770:CKD589770 CTY589770:CTZ589770 DDU589770:DDV589770 DNQ589770:DNR589770 DXM589770:DXN589770 EHI589770:EHJ589770 ERE589770:ERF589770 FBA589770:FBB589770 FKW589770:FKX589770 FUS589770:FUT589770 GEO589770:GEP589770 GOK589770:GOL589770 GYG589770:GYH589770 HIC589770:HID589770 HRY589770:HRZ589770 IBU589770:IBV589770 ILQ589770:ILR589770 IVM589770:IVN589770 JFI589770:JFJ589770 JPE589770:JPF589770 JZA589770:JZB589770 KIW589770:KIX589770 KSS589770:KST589770 LCO589770:LCP589770 LMK589770:LML589770 LWG589770:LWH589770 MGC589770:MGD589770 MPY589770:MPZ589770 MZU589770:MZV589770 NJQ589770:NJR589770 NTM589770:NTN589770 ODI589770:ODJ589770 ONE589770:ONF589770 OXA589770:OXB589770 PGW589770:PGX589770 PQS589770:PQT589770 QAO589770:QAP589770 QKK589770:QKL589770 QUG589770:QUH589770 REC589770:RED589770 RNY589770:RNZ589770 RXU589770:RXV589770 SHQ589770:SHR589770 SRM589770:SRN589770 TBI589770:TBJ589770 TLE589770:TLF589770 TVA589770:TVB589770 UEW589770:UEX589770 UOS589770:UOT589770 UYO589770:UYP589770 VIK589770:VIL589770 VSG589770:VSH589770 WCC589770:WCD589770 WLY589770:WLZ589770 WVU589770:WVV589770 M655306:N655306 JI655306:JJ655306 TE655306:TF655306 ADA655306:ADB655306 AMW655306:AMX655306 AWS655306:AWT655306 BGO655306:BGP655306 BQK655306:BQL655306 CAG655306:CAH655306 CKC655306:CKD655306 CTY655306:CTZ655306 DDU655306:DDV655306 DNQ655306:DNR655306 DXM655306:DXN655306 EHI655306:EHJ655306 ERE655306:ERF655306 FBA655306:FBB655306 FKW655306:FKX655306 FUS655306:FUT655306 GEO655306:GEP655306 GOK655306:GOL655306 GYG655306:GYH655306 HIC655306:HID655306 HRY655306:HRZ655306 IBU655306:IBV655306 ILQ655306:ILR655306 IVM655306:IVN655306 JFI655306:JFJ655306 JPE655306:JPF655306 JZA655306:JZB655306 KIW655306:KIX655306 KSS655306:KST655306 LCO655306:LCP655306 LMK655306:LML655306 LWG655306:LWH655306 MGC655306:MGD655306 MPY655306:MPZ655306 MZU655306:MZV655306 NJQ655306:NJR655306 NTM655306:NTN655306 ODI655306:ODJ655306 ONE655306:ONF655306 OXA655306:OXB655306 PGW655306:PGX655306 PQS655306:PQT655306 QAO655306:QAP655306 QKK655306:QKL655306 QUG655306:QUH655306 REC655306:RED655306 RNY655306:RNZ655306 RXU655306:RXV655306 SHQ655306:SHR655306 SRM655306:SRN655306 TBI655306:TBJ655306 TLE655306:TLF655306 TVA655306:TVB655306 UEW655306:UEX655306 UOS655306:UOT655306 UYO655306:UYP655306 VIK655306:VIL655306 VSG655306:VSH655306 WCC655306:WCD655306 WLY655306:WLZ655306 WVU655306:WVV655306 M720842:N720842 JI720842:JJ720842 TE720842:TF720842 ADA720842:ADB720842 AMW720842:AMX720842 AWS720842:AWT720842 BGO720842:BGP720842 BQK720842:BQL720842 CAG720842:CAH720842 CKC720842:CKD720842 CTY720842:CTZ720842 DDU720842:DDV720842 DNQ720842:DNR720842 DXM720842:DXN720842 EHI720842:EHJ720842 ERE720842:ERF720842 FBA720842:FBB720842 FKW720842:FKX720842 FUS720842:FUT720842 GEO720842:GEP720842 GOK720842:GOL720842 GYG720842:GYH720842 HIC720842:HID720842 HRY720842:HRZ720842 IBU720842:IBV720842 ILQ720842:ILR720842 IVM720842:IVN720842 JFI720842:JFJ720842 JPE720842:JPF720842 JZA720842:JZB720842 KIW720842:KIX720842 KSS720842:KST720842 LCO720842:LCP720842 LMK720842:LML720842 LWG720842:LWH720842 MGC720842:MGD720842 MPY720842:MPZ720842 MZU720842:MZV720842 NJQ720842:NJR720842 NTM720842:NTN720842 ODI720842:ODJ720842 ONE720842:ONF720842 OXA720842:OXB720842 PGW720842:PGX720842 PQS720842:PQT720842 QAO720842:QAP720842 QKK720842:QKL720842 QUG720842:QUH720842 REC720842:RED720842 RNY720842:RNZ720842 RXU720842:RXV720842 SHQ720842:SHR720842 SRM720842:SRN720842 TBI720842:TBJ720842 TLE720842:TLF720842 TVA720842:TVB720842 UEW720842:UEX720842 UOS720842:UOT720842 UYO720842:UYP720842 VIK720842:VIL720842 VSG720842:VSH720842 WCC720842:WCD720842 WLY720842:WLZ720842 WVU720842:WVV720842 M786378:N786378 JI786378:JJ786378 TE786378:TF786378 ADA786378:ADB786378 AMW786378:AMX786378 AWS786378:AWT786378 BGO786378:BGP786378 BQK786378:BQL786378 CAG786378:CAH786378 CKC786378:CKD786378 CTY786378:CTZ786378 DDU786378:DDV786378 DNQ786378:DNR786378 DXM786378:DXN786378 EHI786378:EHJ786378 ERE786378:ERF786378 FBA786378:FBB786378 FKW786378:FKX786378 FUS786378:FUT786378 GEO786378:GEP786378 GOK786378:GOL786378 GYG786378:GYH786378 HIC786378:HID786378 HRY786378:HRZ786378 IBU786378:IBV786378 ILQ786378:ILR786378 IVM786378:IVN786378 JFI786378:JFJ786378 JPE786378:JPF786378 JZA786378:JZB786378 KIW786378:KIX786378 KSS786378:KST786378 LCO786378:LCP786378 LMK786378:LML786378 LWG786378:LWH786378 MGC786378:MGD786378 MPY786378:MPZ786378 MZU786378:MZV786378 NJQ786378:NJR786378 NTM786378:NTN786378 ODI786378:ODJ786378 ONE786378:ONF786378 OXA786378:OXB786378 PGW786378:PGX786378 PQS786378:PQT786378 QAO786378:QAP786378 QKK786378:QKL786378 QUG786378:QUH786378 REC786378:RED786378 RNY786378:RNZ786378 RXU786378:RXV786378 SHQ786378:SHR786378 SRM786378:SRN786378 TBI786378:TBJ786378 TLE786378:TLF786378 TVA786378:TVB786378 UEW786378:UEX786378 UOS786378:UOT786378 UYO786378:UYP786378 VIK786378:VIL786378 VSG786378:VSH786378 WCC786378:WCD786378 WLY786378:WLZ786378 WVU786378:WVV786378 M851914:N851914 JI851914:JJ851914 TE851914:TF851914 ADA851914:ADB851914 AMW851914:AMX851914 AWS851914:AWT851914 BGO851914:BGP851914 BQK851914:BQL851914 CAG851914:CAH851914 CKC851914:CKD851914 CTY851914:CTZ851914 DDU851914:DDV851914 DNQ851914:DNR851914 DXM851914:DXN851914 EHI851914:EHJ851914 ERE851914:ERF851914 FBA851914:FBB851914 FKW851914:FKX851914 FUS851914:FUT851914 GEO851914:GEP851914 GOK851914:GOL851914 GYG851914:GYH851914 HIC851914:HID851914 HRY851914:HRZ851914 IBU851914:IBV851914 ILQ851914:ILR851914 IVM851914:IVN851914 JFI851914:JFJ851914 JPE851914:JPF851914 JZA851914:JZB851914 KIW851914:KIX851914 KSS851914:KST851914 LCO851914:LCP851914 LMK851914:LML851914 LWG851914:LWH851914 MGC851914:MGD851914 MPY851914:MPZ851914 MZU851914:MZV851914 NJQ851914:NJR851914 NTM851914:NTN851914 ODI851914:ODJ851914 ONE851914:ONF851914 OXA851914:OXB851914 PGW851914:PGX851914 PQS851914:PQT851914 QAO851914:QAP851914 QKK851914:QKL851914 QUG851914:QUH851914 REC851914:RED851914 RNY851914:RNZ851914 RXU851914:RXV851914 SHQ851914:SHR851914 SRM851914:SRN851914 TBI851914:TBJ851914 TLE851914:TLF851914 TVA851914:TVB851914 UEW851914:UEX851914 UOS851914:UOT851914 UYO851914:UYP851914 VIK851914:VIL851914 VSG851914:VSH851914 WCC851914:WCD851914 WLY851914:WLZ851914 WVU851914:WVV851914 M917450:N917450 JI917450:JJ917450 TE917450:TF917450 ADA917450:ADB917450 AMW917450:AMX917450 AWS917450:AWT917450 BGO917450:BGP917450 BQK917450:BQL917450 CAG917450:CAH917450 CKC917450:CKD917450 CTY917450:CTZ917450 DDU917450:DDV917450 DNQ917450:DNR917450 DXM917450:DXN917450 EHI917450:EHJ917450 ERE917450:ERF917450 FBA917450:FBB917450 FKW917450:FKX917450 FUS917450:FUT917450 GEO917450:GEP917450 GOK917450:GOL917450 GYG917450:GYH917450 HIC917450:HID917450 HRY917450:HRZ917450 IBU917450:IBV917450 ILQ917450:ILR917450 IVM917450:IVN917450 JFI917450:JFJ917450 JPE917450:JPF917450 JZA917450:JZB917450 KIW917450:KIX917450 KSS917450:KST917450 LCO917450:LCP917450 LMK917450:LML917450 LWG917450:LWH917450 MGC917450:MGD917450 MPY917450:MPZ917450 MZU917450:MZV917450 NJQ917450:NJR917450 NTM917450:NTN917450 ODI917450:ODJ917450 ONE917450:ONF917450 OXA917450:OXB917450 PGW917450:PGX917450 PQS917450:PQT917450 QAO917450:QAP917450 QKK917450:QKL917450 QUG917450:QUH917450 REC917450:RED917450 RNY917450:RNZ917450 RXU917450:RXV917450 SHQ917450:SHR917450 SRM917450:SRN917450 TBI917450:TBJ917450 TLE917450:TLF917450 TVA917450:TVB917450 UEW917450:UEX917450 UOS917450:UOT917450 UYO917450:UYP917450 VIK917450:VIL917450 VSG917450:VSH917450 WCC917450:WCD917450 WLY917450:WLZ917450 WVU917450:WVV917450 M982986:N982986 JI982986:JJ982986 TE982986:TF982986 ADA982986:ADB982986 AMW982986:AMX982986 AWS982986:AWT982986 BGO982986:BGP982986 BQK982986:BQL982986 CAG982986:CAH982986 CKC982986:CKD982986 CTY982986:CTZ982986 DDU982986:DDV982986 DNQ982986:DNR982986 DXM982986:DXN982986 EHI982986:EHJ982986 ERE982986:ERF982986 FBA982986:FBB982986 FKW982986:FKX982986 FUS982986:FUT982986 GEO982986:GEP982986 GOK982986:GOL982986 GYG982986:GYH982986 HIC982986:HID982986 HRY982986:HRZ982986 IBU982986:IBV982986 ILQ982986:ILR982986 IVM982986:IVN982986 JFI982986:JFJ982986 JPE982986:JPF982986 JZA982986:JZB982986 KIW982986:KIX982986 KSS982986:KST982986 LCO982986:LCP982986 LMK982986:LML982986 LWG982986:LWH982986 MGC982986:MGD982986 MPY982986:MPZ982986 MZU982986:MZV982986 NJQ982986:NJR982986 NTM982986:NTN982986 ODI982986:ODJ982986 ONE982986:ONF982986 OXA982986:OXB982986 PGW982986:PGX982986 PQS982986:PQT982986 QAO982986:QAP982986 QKK982986:QKL982986 QUG982986:QUH982986 REC982986:RED982986 RNY982986:RNZ982986 RXU982986:RXV982986 SHQ982986:SHR982986 SRM982986:SRN982986 TBI982986:TBJ982986 TLE982986:TLF982986 TVA982986:TVB982986 UEW982986:UEX982986 UOS982986:UOT982986 UYO982986:UYP982986 VIK982986:VIL982986 VSG982986:VSH982986 WCC982986:WCD982986 WLY982986:WLZ982986 WVU982986:WVV982986 K21:K23 JG21:JG23 TC21:TC23 ACY21:ACY23 AMU21:AMU23 AWQ21:AWQ23 BGM21:BGM23 BQI21:BQI23 CAE21:CAE23 CKA21:CKA23 CTW21:CTW23 DDS21:DDS23 DNO21:DNO23 DXK21:DXK23 EHG21:EHG23 ERC21:ERC23 FAY21:FAY23 FKU21:FKU23 FUQ21:FUQ23 GEM21:GEM23 GOI21:GOI23 GYE21:GYE23 HIA21:HIA23 HRW21:HRW23 IBS21:IBS23 ILO21:ILO23 IVK21:IVK23 JFG21:JFG23 JPC21:JPC23 JYY21:JYY23 KIU21:KIU23 KSQ21:KSQ23 LCM21:LCM23 LMI21:LMI23 LWE21:LWE23 MGA21:MGA23 MPW21:MPW23 MZS21:MZS23 NJO21:NJO23 NTK21:NTK23 ODG21:ODG23 ONC21:ONC23 OWY21:OWY23 PGU21:PGU23 PQQ21:PQQ23 QAM21:QAM23 QKI21:QKI23 QUE21:QUE23 REA21:REA23 RNW21:RNW23 RXS21:RXS23 SHO21:SHO23 SRK21:SRK23 TBG21:TBG23 TLC21:TLC23 TUY21:TUY23 UEU21:UEU23 UOQ21:UOQ23 UYM21:UYM23 VII21:VII23 VSE21:VSE23 WCA21:WCA23 WLW21:WLW23 WVS21:WVS23 K65498:K65500 JG65498:JG65500 TC65498:TC65500 ACY65498:ACY65500 AMU65498:AMU65500 AWQ65498:AWQ65500 BGM65498:BGM65500 BQI65498:BQI65500 CAE65498:CAE65500 CKA65498:CKA65500 CTW65498:CTW65500 DDS65498:DDS65500 DNO65498:DNO65500 DXK65498:DXK65500 EHG65498:EHG65500 ERC65498:ERC65500 FAY65498:FAY65500 FKU65498:FKU65500 FUQ65498:FUQ65500 GEM65498:GEM65500 GOI65498:GOI65500 GYE65498:GYE65500 HIA65498:HIA65500 HRW65498:HRW65500 IBS65498:IBS65500 ILO65498:ILO65500 IVK65498:IVK65500 JFG65498:JFG65500 JPC65498:JPC65500 JYY65498:JYY65500 KIU65498:KIU65500 KSQ65498:KSQ65500 LCM65498:LCM65500 LMI65498:LMI65500 LWE65498:LWE65500 MGA65498:MGA65500 MPW65498:MPW65500 MZS65498:MZS65500 NJO65498:NJO65500 NTK65498:NTK65500 ODG65498:ODG65500 ONC65498:ONC65500 OWY65498:OWY65500 PGU65498:PGU65500 PQQ65498:PQQ65500 QAM65498:QAM65500 QKI65498:QKI65500 QUE65498:QUE65500 REA65498:REA65500 RNW65498:RNW65500 RXS65498:RXS65500 SHO65498:SHO65500 SRK65498:SRK65500 TBG65498:TBG65500 TLC65498:TLC65500 TUY65498:TUY65500 UEU65498:UEU65500 UOQ65498:UOQ65500 UYM65498:UYM65500 VII65498:VII65500 VSE65498:VSE65500 WCA65498:WCA65500 WLW65498:WLW65500 WVS65498:WVS65500 K131034:K131036 JG131034:JG131036 TC131034:TC131036 ACY131034:ACY131036 AMU131034:AMU131036 AWQ131034:AWQ131036 BGM131034:BGM131036 BQI131034:BQI131036 CAE131034:CAE131036 CKA131034:CKA131036 CTW131034:CTW131036 DDS131034:DDS131036 DNO131034:DNO131036 DXK131034:DXK131036 EHG131034:EHG131036 ERC131034:ERC131036 FAY131034:FAY131036 FKU131034:FKU131036 FUQ131034:FUQ131036 GEM131034:GEM131036 GOI131034:GOI131036 GYE131034:GYE131036 HIA131034:HIA131036 HRW131034:HRW131036 IBS131034:IBS131036 ILO131034:ILO131036 IVK131034:IVK131036 JFG131034:JFG131036 JPC131034:JPC131036 JYY131034:JYY131036 KIU131034:KIU131036 KSQ131034:KSQ131036 LCM131034:LCM131036 LMI131034:LMI131036 LWE131034:LWE131036 MGA131034:MGA131036 MPW131034:MPW131036 MZS131034:MZS131036 NJO131034:NJO131036 NTK131034:NTK131036 ODG131034:ODG131036 ONC131034:ONC131036 OWY131034:OWY131036 PGU131034:PGU131036 PQQ131034:PQQ131036 QAM131034:QAM131036 QKI131034:QKI131036 QUE131034:QUE131036 REA131034:REA131036 RNW131034:RNW131036 RXS131034:RXS131036 SHO131034:SHO131036 SRK131034:SRK131036 TBG131034:TBG131036 TLC131034:TLC131036 TUY131034:TUY131036 UEU131034:UEU131036 UOQ131034:UOQ131036 UYM131034:UYM131036 VII131034:VII131036 VSE131034:VSE131036 WCA131034:WCA131036 WLW131034:WLW131036 WVS131034:WVS131036 K196570:K196572 JG196570:JG196572 TC196570:TC196572 ACY196570:ACY196572 AMU196570:AMU196572 AWQ196570:AWQ196572 BGM196570:BGM196572 BQI196570:BQI196572 CAE196570:CAE196572 CKA196570:CKA196572 CTW196570:CTW196572 DDS196570:DDS196572 DNO196570:DNO196572 DXK196570:DXK196572 EHG196570:EHG196572 ERC196570:ERC196572 FAY196570:FAY196572 FKU196570:FKU196572 FUQ196570:FUQ196572 GEM196570:GEM196572 GOI196570:GOI196572 GYE196570:GYE196572 HIA196570:HIA196572 HRW196570:HRW196572 IBS196570:IBS196572 ILO196570:ILO196572 IVK196570:IVK196572 JFG196570:JFG196572 JPC196570:JPC196572 JYY196570:JYY196572 KIU196570:KIU196572 KSQ196570:KSQ196572 LCM196570:LCM196572 LMI196570:LMI196572 LWE196570:LWE196572 MGA196570:MGA196572 MPW196570:MPW196572 MZS196570:MZS196572 NJO196570:NJO196572 NTK196570:NTK196572 ODG196570:ODG196572 ONC196570:ONC196572 OWY196570:OWY196572 PGU196570:PGU196572 PQQ196570:PQQ196572 QAM196570:QAM196572 QKI196570:QKI196572 QUE196570:QUE196572 REA196570:REA196572 RNW196570:RNW196572 RXS196570:RXS196572 SHO196570:SHO196572 SRK196570:SRK196572 TBG196570:TBG196572 TLC196570:TLC196572 TUY196570:TUY196572 UEU196570:UEU196572 UOQ196570:UOQ196572 UYM196570:UYM196572 VII196570:VII196572 VSE196570:VSE196572 WCA196570:WCA196572 WLW196570:WLW196572 WVS196570:WVS196572 K262106:K262108 JG262106:JG262108 TC262106:TC262108 ACY262106:ACY262108 AMU262106:AMU262108 AWQ262106:AWQ262108 BGM262106:BGM262108 BQI262106:BQI262108 CAE262106:CAE262108 CKA262106:CKA262108 CTW262106:CTW262108 DDS262106:DDS262108 DNO262106:DNO262108 DXK262106:DXK262108 EHG262106:EHG262108 ERC262106:ERC262108 FAY262106:FAY262108 FKU262106:FKU262108 FUQ262106:FUQ262108 GEM262106:GEM262108 GOI262106:GOI262108 GYE262106:GYE262108 HIA262106:HIA262108 HRW262106:HRW262108 IBS262106:IBS262108 ILO262106:ILO262108 IVK262106:IVK262108 JFG262106:JFG262108 JPC262106:JPC262108 JYY262106:JYY262108 KIU262106:KIU262108 KSQ262106:KSQ262108 LCM262106:LCM262108 LMI262106:LMI262108 LWE262106:LWE262108 MGA262106:MGA262108 MPW262106:MPW262108 MZS262106:MZS262108 NJO262106:NJO262108 NTK262106:NTK262108 ODG262106:ODG262108 ONC262106:ONC262108 OWY262106:OWY262108 PGU262106:PGU262108 PQQ262106:PQQ262108 QAM262106:QAM262108 QKI262106:QKI262108 QUE262106:QUE262108 REA262106:REA262108 RNW262106:RNW262108 RXS262106:RXS262108 SHO262106:SHO262108 SRK262106:SRK262108 TBG262106:TBG262108 TLC262106:TLC262108 TUY262106:TUY262108 UEU262106:UEU262108 UOQ262106:UOQ262108 UYM262106:UYM262108 VII262106:VII262108 VSE262106:VSE262108 WCA262106:WCA262108 WLW262106:WLW262108 WVS262106:WVS262108 K327642:K327644 JG327642:JG327644 TC327642:TC327644 ACY327642:ACY327644 AMU327642:AMU327644 AWQ327642:AWQ327644 BGM327642:BGM327644 BQI327642:BQI327644 CAE327642:CAE327644 CKA327642:CKA327644 CTW327642:CTW327644 DDS327642:DDS327644 DNO327642:DNO327644 DXK327642:DXK327644 EHG327642:EHG327644 ERC327642:ERC327644 FAY327642:FAY327644 FKU327642:FKU327644 FUQ327642:FUQ327644 GEM327642:GEM327644 GOI327642:GOI327644 GYE327642:GYE327644 HIA327642:HIA327644 HRW327642:HRW327644 IBS327642:IBS327644 ILO327642:ILO327644 IVK327642:IVK327644 JFG327642:JFG327644 JPC327642:JPC327644 JYY327642:JYY327644 KIU327642:KIU327644 KSQ327642:KSQ327644 LCM327642:LCM327644 LMI327642:LMI327644 LWE327642:LWE327644 MGA327642:MGA327644 MPW327642:MPW327644 MZS327642:MZS327644 NJO327642:NJO327644 NTK327642:NTK327644 ODG327642:ODG327644 ONC327642:ONC327644 OWY327642:OWY327644 PGU327642:PGU327644 PQQ327642:PQQ327644 QAM327642:QAM327644 QKI327642:QKI327644 QUE327642:QUE327644 REA327642:REA327644 RNW327642:RNW327644 RXS327642:RXS327644 SHO327642:SHO327644 SRK327642:SRK327644 TBG327642:TBG327644 TLC327642:TLC327644 TUY327642:TUY327644 UEU327642:UEU327644 UOQ327642:UOQ327644 UYM327642:UYM327644 VII327642:VII327644 VSE327642:VSE327644 WCA327642:WCA327644 WLW327642:WLW327644 WVS327642:WVS327644 K393178:K393180 JG393178:JG393180 TC393178:TC393180 ACY393178:ACY393180 AMU393178:AMU393180 AWQ393178:AWQ393180 BGM393178:BGM393180 BQI393178:BQI393180 CAE393178:CAE393180 CKA393178:CKA393180 CTW393178:CTW393180 DDS393178:DDS393180 DNO393178:DNO393180 DXK393178:DXK393180 EHG393178:EHG393180 ERC393178:ERC393180 FAY393178:FAY393180 FKU393178:FKU393180 FUQ393178:FUQ393180 GEM393178:GEM393180 GOI393178:GOI393180 GYE393178:GYE393180 HIA393178:HIA393180 HRW393178:HRW393180 IBS393178:IBS393180 ILO393178:ILO393180 IVK393178:IVK393180 JFG393178:JFG393180 JPC393178:JPC393180 JYY393178:JYY393180 KIU393178:KIU393180 KSQ393178:KSQ393180 LCM393178:LCM393180 LMI393178:LMI393180 LWE393178:LWE393180 MGA393178:MGA393180 MPW393178:MPW393180 MZS393178:MZS393180 NJO393178:NJO393180 NTK393178:NTK393180 ODG393178:ODG393180 ONC393178:ONC393180 OWY393178:OWY393180 PGU393178:PGU393180 PQQ393178:PQQ393180 QAM393178:QAM393180 QKI393178:QKI393180 QUE393178:QUE393180 REA393178:REA393180 RNW393178:RNW393180 RXS393178:RXS393180 SHO393178:SHO393180 SRK393178:SRK393180 TBG393178:TBG393180 TLC393178:TLC393180 TUY393178:TUY393180 UEU393178:UEU393180 UOQ393178:UOQ393180 UYM393178:UYM393180 VII393178:VII393180 VSE393178:VSE393180 WCA393178:WCA393180 WLW393178:WLW393180 WVS393178:WVS393180 K458714:K458716 JG458714:JG458716 TC458714:TC458716 ACY458714:ACY458716 AMU458714:AMU458716 AWQ458714:AWQ458716 BGM458714:BGM458716 BQI458714:BQI458716 CAE458714:CAE458716 CKA458714:CKA458716 CTW458714:CTW458716 DDS458714:DDS458716 DNO458714:DNO458716 DXK458714:DXK458716 EHG458714:EHG458716 ERC458714:ERC458716 FAY458714:FAY458716 FKU458714:FKU458716 FUQ458714:FUQ458716 GEM458714:GEM458716 GOI458714:GOI458716 GYE458714:GYE458716 HIA458714:HIA458716 HRW458714:HRW458716 IBS458714:IBS458716 ILO458714:ILO458716 IVK458714:IVK458716 JFG458714:JFG458716 JPC458714:JPC458716 JYY458714:JYY458716 KIU458714:KIU458716 KSQ458714:KSQ458716 LCM458714:LCM458716 LMI458714:LMI458716 LWE458714:LWE458716 MGA458714:MGA458716 MPW458714:MPW458716 MZS458714:MZS458716 NJO458714:NJO458716 NTK458714:NTK458716 ODG458714:ODG458716 ONC458714:ONC458716 OWY458714:OWY458716 PGU458714:PGU458716 PQQ458714:PQQ458716 QAM458714:QAM458716 QKI458714:QKI458716 QUE458714:QUE458716 REA458714:REA458716 RNW458714:RNW458716 RXS458714:RXS458716 SHO458714:SHO458716 SRK458714:SRK458716 TBG458714:TBG458716 TLC458714:TLC458716 TUY458714:TUY458716 UEU458714:UEU458716 UOQ458714:UOQ458716 UYM458714:UYM458716 VII458714:VII458716 VSE458714:VSE458716 WCA458714:WCA458716 WLW458714:WLW458716 WVS458714:WVS458716 K524250:K524252 JG524250:JG524252 TC524250:TC524252 ACY524250:ACY524252 AMU524250:AMU524252 AWQ524250:AWQ524252 BGM524250:BGM524252 BQI524250:BQI524252 CAE524250:CAE524252 CKA524250:CKA524252 CTW524250:CTW524252 DDS524250:DDS524252 DNO524250:DNO524252 DXK524250:DXK524252 EHG524250:EHG524252 ERC524250:ERC524252 FAY524250:FAY524252 FKU524250:FKU524252 FUQ524250:FUQ524252 GEM524250:GEM524252 GOI524250:GOI524252 GYE524250:GYE524252 HIA524250:HIA524252 HRW524250:HRW524252 IBS524250:IBS524252 ILO524250:ILO524252 IVK524250:IVK524252 JFG524250:JFG524252 JPC524250:JPC524252 JYY524250:JYY524252 KIU524250:KIU524252 KSQ524250:KSQ524252 LCM524250:LCM524252 LMI524250:LMI524252 LWE524250:LWE524252 MGA524250:MGA524252 MPW524250:MPW524252 MZS524250:MZS524252 NJO524250:NJO524252 NTK524250:NTK524252 ODG524250:ODG524252 ONC524250:ONC524252 OWY524250:OWY524252 PGU524250:PGU524252 PQQ524250:PQQ524252 QAM524250:QAM524252 QKI524250:QKI524252 QUE524250:QUE524252 REA524250:REA524252 RNW524250:RNW524252 RXS524250:RXS524252 SHO524250:SHO524252 SRK524250:SRK524252 TBG524250:TBG524252 TLC524250:TLC524252 TUY524250:TUY524252 UEU524250:UEU524252 UOQ524250:UOQ524252 UYM524250:UYM524252 VII524250:VII524252 VSE524250:VSE524252 WCA524250:WCA524252 WLW524250:WLW524252 WVS524250:WVS524252 K589786:K589788 JG589786:JG589788 TC589786:TC589788 ACY589786:ACY589788 AMU589786:AMU589788 AWQ589786:AWQ589788 BGM589786:BGM589788 BQI589786:BQI589788 CAE589786:CAE589788 CKA589786:CKA589788 CTW589786:CTW589788 DDS589786:DDS589788 DNO589786:DNO589788 DXK589786:DXK589788 EHG589786:EHG589788 ERC589786:ERC589788 FAY589786:FAY589788 FKU589786:FKU589788 FUQ589786:FUQ589788 GEM589786:GEM589788 GOI589786:GOI589788 GYE589786:GYE589788 HIA589786:HIA589788 HRW589786:HRW589788 IBS589786:IBS589788 ILO589786:ILO589788 IVK589786:IVK589788 JFG589786:JFG589788 JPC589786:JPC589788 JYY589786:JYY589788 KIU589786:KIU589788 KSQ589786:KSQ589788 LCM589786:LCM589788 LMI589786:LMI589788 LWE589786:LWE589788 MGA589786:MGA589788 MPW589786:MPW589788 MZS589786:MZS589788 NJO589786:NJO589788 NTK589786:NTK589788 ODG589786:ODG589788 ONC589786:ONC589788 OWY589786:OWY589788 PGU589786:PGU589788 PQQ589786:PQQ589788 QAM589786:QAM589788 QKI589786:QKI589788 QUE589786:QUE589788 REA589786:REA589788 RNW589786:RNW589788 RXS589786:RXS589788 SHO589786:SHO589788 SRK589786:SRK589788 TBG589786:TBG589788 TLC589786:TLC589788 TUY589786:TUY589788 UEU589786:UEU589788 UOQ589786:UOQ589788 UYM589786:UYM589788 VII589786:VII589788 VSE589786:VSE589788 WCA589786:WCA589788 WLW589786:WLW589788 WVS589786:WVS589788 K655322:K655324 JG655322:JG655324 TC655322:TC655324 ACY655322:ACY655324 AMU655322:AMU655324 AWQ655322:AWQ655324 BGM655322:BGM655324 BQI655322:BQI655324 CAE655322:CAE655324 CKA655322:CKA655324 CTW655322:CTW655324 DDS655322:DDS655324 DNO655322:DNO655324 DXK655322:DXK655324 EHG655322:EHG655324 ERC655322:ERC655324 FAY655322:FAY655324 FKU655322:FKU655324 FUQ655322:FUQ655324 GEM655322:GEM655324 GOI655322:GOI655324 GYE655322:GYE655324 HIA655322:HIA655324 HRW655322:HRW655324 IBS655322:IBS655324 ILO655322:ILO655324 IVK655322:IVK655324 JFG655322:JFG655324 JPC655322:JPC655324 JYY655322:JYY655324 KIU655322:KIU655324 KSQ655322:KSQ655324 LCM655322:LCM655324 LMI655322:LMI655324 LWE655322:LWE655324 MGA655322:MGA655324 MPW655322:MPW655324 MZS655322:MZS655324 NJO655322:NJO655324 NTK655322:NTK655324 ODG655322:ODG655324 ONC655322:ONC655324 OWY655322:OWY655324 PGU655322:PGU655324 PQQ655322:PQQ655324 QAM655322:QAM655324 QKI655322:QKI655324 QUE655322:QUE655324 REA655322:REA655324 RNW655322:RNW655324 RXS655322:RXS655324 SHO655322:SHO655324 SRK655322:SRK655324 TBG655322:TBG655324 TLC655322:TLC655324 TUY655322:TUY655324 UEU655322:UEU655324 UOQ655322:UOQ655324 UYM655322:UYM655324 VII655322:VII655324 VSE655322:VSE655324 WCA655322:WCA655324 WLW655322:WLW655324 WVS655322:WVS655324 K720858:K720860 JG720858:JG720860 TC720858:TC720860 ACY720858:ACY720860 AMU720858:AMU720860 AWQ720858:AWQ720860 BGM720858:BGM720860 BQI720858:BQI720860 CAE720858:CAE720860 CKA720858:CKA720860 CTW720858:CTW720860 DDS720858:DDS720860 DNO720858:DNO720860 DXK720858:DXK720860 EHG720858:EHG720860 ERC720858:ERC720860 FAY720858:FAY720860 FKU720858:FKU720860 FUQ720858:FUQ720860 GEM720858:GEM720860 GOI720858:GOI720860 GYE720858:GYE720860 HIA720858:HIA720860 HRW720858:HRW720860 IBS720858:IBS720860 ILO720858:ILO720860 IVK720858:IVK720860 JFG720858:JFG720860 JPC720858:JPC720860 JYY720858:JYY720860 KIU720858:KIU720860 KSQ720858:KSQ720860 LCM720858:LCM720860 LMI720858:LMI720860 LWE720858:LWE720860 MGA720858:MGA720860 MPW720858:MPW720860 MZS720858:MZS720860 NJO720858:NJO720860 NTK720858:NTK720860 ODG720858:ODG720860 ONC720858:ONC720860 OWY720858:OWY720860 PGU720858:PGU720860 PQQ720858:PQQ720860 QAM720858:QAM720860 QKI720858:QKI720860 QUE720858:QUE720860 REA720858:REA720860 RNW720858:RNW720860 RXS720858:RXS720860 SHO720858:SHO720860 SRK720858:SRK720860 TBG720858:TBG720860 TLC720858:TLC720860 TUY720858:TUY720860 UEU720858:UEU720860 UOQ720858:UOQ720860 UYM720858:UYM720860 VII720858:VII720860 VSE720858:VSE720860 WCA720858:WCA720860 WLW720858:WLW720860 WVS720858:WVS720860 K786394:K786396 JG786394:JG786396 TC786394:TC786396 ACY786394:ACY786396 AMU786394:AMU786396 AWQ786394:AWQ786396 BGM786394:BGM786396 BQI786394:BQI786396 CAE786394:CAE786396 CKA786394:CKA786396 CTW786394:CTW786396 DDS786394:DDS786396 DNO786394:DNO786396 DXK786394:DXK786396 EHG786394:EHG786396 ERC786394:ERC786396 FAY786394:FAY786396 FKU786394:FKU786396 FUQ786394:FUQ786396 GEM786394:GEM786396 GOI786394:GOI786396 GYE786394:GYE786396 HIA786394:HIA786396 HRW786394:HRW786396 IBS786394:IBS786396 ILO786394:ILO786396 IVK786394:IVK786396 JFG786394:JFG786396 JPC786394:JPC786396 JYY786394:JYY786396 KIU786394:KIU786396 KSQ786394:KSQ786396 LCM786394:LCM786396 LMI786394:LMI786396 LWE786394:LWE786396 MGA786394:MGA786396 MPW786394:MPW786396 MZS786394:MZS786396 NJO786394:NJO786396 NTK786394:NTK786396 ODG786394:ODG786396 ONC786394:ONC786396 OWY786394:OWY786396 PGU786394:PGU786396 PQQ786394:PQQ786396 QAM786394:QAM786396 QKI786394:QKI786396 QUE786394:QUE786396 REA786394:REA786396 RNW786394:RNW786396 RXS786394:RXS786396 SHO786394:SHO786396 SRK786394:SRK786396 TBG786394:TBG786396 TLC786394:TLC786396 TUY786394:TUY786396 UEU786394:UEU786396 UOQ786394:UOQ786396 UYM786394:UYM786396 VII786394:VII786396 VSE786394:VSE786396 WCA786394:WCA786396 WLW786394:WLW786396 WVS786394:WVS786396 K851930:K851932 JG851930:JG851932 TC851930:TC851932 ACY851930:ACY851932 AMU851930:AMU851932 AWQ851930:AWQ851932 BGM851930:BGM851932 BQI851930:BQI851932 CAE851930:CAE851932 CKA851930:CKA851932 CTW851930:CTW851932 DDS851930:DDS851932 DNO851930:DNO851932 DXK851930:DXK851932 EHG851930:EHG851932 ERC851930:ERC851932 FAY851930:FAY851932 FKU851930:FKU851932 FUQ851930:FUQ851932 GEM851930:GEM851932 GOI851930:GOI851932 GYE851930:GYE851932 HIA851930:HIA851932 HRW851930:HRW851932 IBS851930:IBS851932 ILO851930:ILO851932 IVK851930:IVK851932 JFG851930:JFG851932 JPC851930:JPC851932 JYY851930:JYY851932 KIU851930:KIU851932 KSQ851930:KSQ851932 LCM851930:LCM851932 LMI851930:LMI851932 LWE851930:LWE851932 MGA851930:MGA851932 MPW851930:MPW851932 MZS851930:MZS851932 NJO851930:NJO851932 NTK851930:NTK851932 ODG851930:ODG851932 ONC851930:ONC851932 OWY851930:OWY851932 PGU851930:PGU851932 PQQ851930:PQQ851932 QAM851930:QAM851932 QKI851930:QKI851932 QUE851930:QUE851932 REA851930:REA851932 RNW851930:RNW851932 RXS851930:RXS851932 SHO851930:SHO851932 SRK851930:SRK851932 TBG851930:TBG851932 TLC851930:TLC851932 TUY851930:TUY851932 UEU851930:UEU851932 UOQ851930:UOQ851932 UYM851930:UYM851932 VII851930:VII851932 VSE851930:VSE851932 WCA851930:WCA851932 WLW851930:WLW851932 WVS851930:WVS851932 K917466:K917468 JG917466:JG917468 TC917466:TC917468 ACY917466:ACY917468 AMU917466:AMU917468 AWQ917466:AWQ917468 BGM917466:BGM917468 BQI917466:BQI917468 CAE917466:CAE917468 CKA917466:CKA917468 CTW917466:CTW917468 DDS917466:DDS917468 DNO917466:DNO917468 DXK917466:DXK917468 EHG917466:EHG917468 ERC917466:ERC917468 FAY917466:FAY917468 FKU917466:FKU917468 FUQ917466:FUQ917468 GEM917466:GEM917468 GOI917466:GOI917468 GYE917466:GYE917468 HIA917466:HIA917468 HRW917466:HRW917468 IBS917466:IBS917468 ILO917466:ILO917468 IVK917466:IVK917468 JFG917466:JFG917468 JPC917466:JPC917468 JYY917466:JYY917468 KIU917466:KIU917468 KSQ917466:KSQ917468 LCM917466:LCM917468 LMI917466:LMI917468 LWE917466:LWE917468 MGA917466:MGA917468 MPW917466:MPW917468 MZS917466:MZS917468 NJO917466:NJO917468 NTK917466:NTK917468 ODG917466:ODG917468 ONC917466:ONC917468 OWY917466:OWY917468 PGU917466:PGU917468 PQQ917466:PQQ917468 QAM917466:QAM917468 QKI917466:QKI917468 QUE917466:QUE917468 REA917466:REA917468 RNW917466:RNW917468 RXS917466:RXS917468 SHO917466:SHO917468 SRK917466:SRK917468 TBG917466:TBG917468 TLC917466:TLC917468 TUY917466:TUY917468 UEU917466:UEU917468 UOQ917466:UOQ917468 UYM917466:UYM917468 VII917466:VII917468 VSE917466:VSE917468 WCA917466:WCA917468 WLW917466:WLW917468 WVS917466:WVS917468 K983002:K983004 JG983002:JG983004 TC983002:TC983004 ACY983002:ACY983004 AMU983002:AMU983004 AWQ983002:AWQ983004 BGM983002:BGM983004 BQI983002:BQI983004 CAE983002:CAE983004 CKA983002:CKA983004 CTW983002:CTW983004 DDS983002:DDS983004 DNO983002:DNO983004 DXK983002:DXK983004 EHG983002:EHG983004 ERC983002:ERC983004 FAY983002:FAY983004 FKU983002:FKU983004 FUQ983002:FUQ983004 GEM983002:GEM983004 GOI983002:GOI983004 GYE983002:GYE983004 HIA983002:HIA983004 HRW983002:HRW983004 IBS983002:IBS983004 ILO983002:ILO983004 IVK983002:IVK983004 JFG983002:JFG983004 JPC983002:JPC983004 JYY983002:JYY983004 KIU983002:KIU983004 KSQ983002:KSQ983004 LCM983002:LCM983004 LMI983002:LMI983004 LWE983002:LWE983004 MGA983002:MGA983004 MPW983002:MPW983004 MZS983002:MZS983004 NJO983002:NJO983004 NTK983002:NTK983004 ODG983002:ODG983004 ONC983002:ONC983004 OWY983002:OWY983004 PGU983002:PGU983004 PQQ983002:PQQ983004 QAM983002:QAM983004 QKI983002:QKI983004 QUE983002:QUE983004 REA983002:REA983004 RNW983002:RNW983004 RXS983002:RXS983004 SHO983002:SHO983004 SRK983002:SRK983004 TBG983002:TBG983004 TLC983002:TLC983004 TUY983002:TUY983004 UEU983002:UEU983004 UOQ983002:UOQ983004 UYM983002:UYM983004 VII983002:VII983004 VSE983002:VSE983004 WCA983002:WCA983004 WLW983002:WLW983004 WVS983002:WVS983004 O6:P6 JK6:JL6 TG6:TH6 ADC6:ADD6 AMY6:AMZ6 AWU6:AWV6 BGQ6:BGR6 BQM6:BQN6 CAI6:CAJ6 CKE6:CKF6 CUA6:CUB6 DDW6:DDX6 DNS6:DNT6 DXO6:DXP6 EHK6:EHL6 ERG6:ERH6 FBC6:FBD6 FKY6:FKZ6 FUU6:FUV6 GEQ6:GER6 GOM6:GON6 GYI6:GYJ6 HIE6:HIF6 HSA6:HSB6 IBW6:IBX6 ILS6:ILT6 IVO6:IVP6 JFK6:JFL6 JPG6:JPH6 JZC6:JZD6 KIY6:KIZ6 KSU6:KSV6 LCQ6:LCR6 LMM6:LMN6 LWI6:LWJ6 MGE6:MGF6 MQA6:MQB6 MZW6:MZX6 NJS6:NJT6 NTO6:NTP6 ODK6:ODL6 ONG6:ONH6 OXC6:OXD6 PGY6:PGZ6 PQU6:PQV6 QAQ6:QAR6 QKM6:QKN6 QUI6:QUJ6 REE6:REF6 ROA6:ROB6 RXW6:RXX6 SHS6:SHT6 SRO6:SRP6 TBK6:TBL6 TLG6:TLH6 TVC6:TVD6 UEY6:UEZ6 UOU6:UOV6 UYQ6:UYR6 VIM6:VIN6 VSI6:VSJ6 WCE6:WCF6 WMA6:WMB6 WVW6:WVX6 O65483:P65483 JK65483:JL65483 TG65483:TH65483 ADC65483:ADD65483 AMY65483:AMZ65483 AWU65483:AWV65483 BGQ65483:BGR65483 BQM65483:BQN65483 CAI65483:CAJ65483 CKE65483:CKF65483 CUA65483:CUB65483 DDW65483:DDX65483 DNS65483:DNT65483 DXO65483:DXP65483 EHK65483:EHL65483 ERG65483:ERH65483 FBC65483:FBD65483 FKY65483:FKZ65483 FUU65483:FUV65483 GEQ65483:GER65483 GOM65483:GON65483 GYI65483:GYJ65483 HIE65483:HIF65483 HSA65483:HSB65483 IBW65483:IBX65483 ILS65483:ILT65483 IVO65483:IVP65483 JFK65483:JFL65483 JPG65483:JPH65483 JZC65483:JZD65483 KIY65483:KIZ65483 KSU65483:KSV65483 LCQ65483:LCR65483 LMM65483:LMN65483 LWI65483:LWJ65483 MGE65483:MGF65483 MQA65483:MQB65483 MZW65483:MZX65483 NJS65483:NJT65483 NTO65483:NTP65483 ODK65483:ODL65483 ONG65483:ONH65483 OXC65483:OXD65483 PGY65483:PGZ65483 PQU65483:PQV65483 QAQ65483:QAR65483 QKM65483:QKN65483 QUI65483:QUJ65483 REE65483:REF65483 ROA65483:ROB65483 RXW65483:RXX65483 SHS65483:SHT65483 SRO65483:SRP65483 TBK65483:TBL65483 TLG65483:TLH65483 TVC65483:TVD65483 UEY65483:UEZ65483 UOU65483:UOV65483 UYQ65483:UYR65483 VIM65483:VIN65483 VSI65483:VSJ65483 WCE65483:WCF65483 WMA65483:WMB65483 WVW65483:WVX65483 O131019:P131019 JK131019:JL131019 TG131019:TH131019 ADC131019:ADD131019 AMY131019:AMZ131019 AWU131019:AWV131019 BGQ131019:BGR131019 BQM131019:BQN131019 CAI131019:CAJ131019 CKE131019:CKF131019 CUA131019:CUB131019 DDW131019:DDX131019 DNS131019:DNT131019 DXO131019:DXP131019 EHK131019:EHL131019 ERG131019:ERH131019 FBC131019:FBD131019 FKY131019:FKZ131019 FUU131019:FUV131019 GEQ131019:GER131019 GOM131019:GON131019 GYI131019:GYJ131019 HIE131019:HIF131019 HSA131019:HSB131019 IBW131019:IBX131019 ILS131019:ILT131019 IVO131019:IVP131019 JFK131019:JFL131019 JPG131019:JPH131019 JZC131019:JZD131019 KIY131019:KIZ131019 KSU131019:KSV131019 LCQ131019:LCR131019 LMM131019:LMN131019 LWI131019:LWJ131019 MGE131019:MGF131019 MQA131019:MQB131019 MZW131019:MZX131019 NJS131019:NJT131019 NTO131019:NTP131019 ODK131019:ODL131019 ONG131019:ONH131019 OXC131019:OXD131019 PGY131019:PGZ131019 PQU131019:PQV131019 QAQ131019:QAR131019 QKM131019:QKN131019 QUI131019:QUJ131019 REE131019:REF131019 ROA131019:ROB131019 RXW131019:RXX131019 SHS131019:SHT131019 SRO131019:SRP131019 TBK131019:TBL131019 TLG131019:TLH131019 TVC131019:TVD131019 UEY131019:UEZ131019 UOU131019:UOV131019 UYQ131019:UYR131019 VIM131019:VIN131019 VSI131019:VSJ131019 WCE131019:WCF131019 WMA131019:WMB131019 WVW131019:WVX131019 O196555:P196555 JK196555:JL196555 TG196555:TH196555 ADC196555:ADD196555 AMY196555:AMZ196555 AWU196555:AWV196555 BGQ196555:BGR196555 BQM196555:BQN196555 CAI196555:CAJ196555 CKE196555:CKF196555 CUA196555:CUB196555 DDW196555:DDX196555 DNS196555:DNT196555 DXO196555:DXP196555 EHK196555:EHL196555 ERG196555:ERH196555 FBC196555:FBD196555 FKY196555:FKZ196555 FUU196555:FUV196555 GEQ196555:GER196555 GOM196555:GON196555 GYI196555:GYJ196555 HIE196555:HIF196555 HSA196555:HSB196555 IBW196555:IBX196555 ILS196555:ILT196555 IVO196555:IVP196555 JFK196555:JFL196555 JPG196555:JPH196555 JZC196555:JZD196555 KIY196555:KIZ196555 KSU196555:KSV196555 LCQ196555:LCR196555 LMM196555:LMN196555 LWI196555:LWJ196555 MGE196555:MGF196555 MQA196555:MQB196555 MZW196555:MZX196555 NJS196555:NJT196555 NTO196555:NTP196555 ODK196555:ODL196555 ONG196555:ONH196555 OXC196555:OXD196555 PGY196555:PGZ196555 PQU196555:PQV196555 QAQ196555:QAR196555 QKM196555:QKN196555 QUI196555:QUJ196555 REE196555:REF196555 ROA196555:ROB196555 RXW196555:RXX196555 SHS196555:SHT196555 SRO196555:SRP196555 TBK196555:TBL196555 TLG196555:TLH196555 TVC196555:TVD196555 UEY196555:UEZ196555 UOU196555:UOV196555 UYQ196555:UYR196555 VIM196555:VIN196555 VSI196555:VSJ196555 WCE196555:WCF196555 WMA196555:WMB196555 WVW196555:WVX196555 O262091:P262091 JK262091:JL262091 TG262091:TH262091 ADC262091:ADD262091 AMY262091:AMZ262091 AWU262091:AWV262091 BGQ262091:BGR262091 BQM262091:BQN262091 CAI262091:CAJ262091 CKE262091:CKF262091 CUA262091:CUB262091 DDW262091:DDX262091 DNS262091:DNT262091 DXO262091:DXP262091 EHK262091:EHL262091 ERG262091:ERH262091 FBC262091:FBD262091 FKY262091:FKZ262091 FUU262091:FUV262091 GEQ262091:GER262091 GOM262091:GON262091 GYI262091:GYJ262091 HIE262091:HIF262091 HSA262091:HSB262091 IBW262091:IBX262091 ILS262091:ILT262091 IVO262091:IVP262091 JFK262091:JFL262091 JPG262091:JPH262091 JZC262091:JZD262091 KIY262091:KIZ262091 KSU262091:KSV262091 LCQ262091:LCR262091 LMM262091:LMN262091 LWI262091:LWJ262091 MGE262091:MGF262091 MQA262091:MQB262091 MZW262091:MZX262091 NJS262091:NJT262091 NTO262091:NTP262091 ODK262091:ODL262091 ONG262091:ONH262091 OXC262091:OXD262091 PGY262091:PGZ262091 PQU262091:PQV262091 QAQ262091:QAR262091 QKM262091:QKN262091 QUI262091:QUJ262091 REE262091:REF262091 ROA262091:ROB262091 RXW262091:RXX262091 SHS262091:SHT262091 SRO262091:SRP262091 TBK262091:TBL262091 TLG262091:TLH262091 TVC262091:TVD262091 UEY262091:UEZ262091 UOU262091:UOV262091 UYQ262091:UYR262091 VIM262091:VIN262091 VSI262091:VSJ262091 WCE262091:WCF262091 WMA262091:WMB262091 WVW262091:WVX262091 O327627:P327627 JK327627:JL327627 TG327627:TH327627 ADC327627:ADD327627 AMY327627:AMZ327627 AWU327627:AWV327627 BGQ327627:BGR327627 BQM327627:BQN327627 CAI327627:CAJ327627 CKE327627:CKF327627 CUA327627:CUB327627 DDW327627:DDX327627 DNS327627:DNT327627 DXO327627:DXP327627 EHK327627:EHL327627 ERG327627:ERH327627 FBC327627:FBD327627 FKY327627:FKZ327627 FUU327627:FUV327627 GEQ327627:GER327627 GOM327627:GON327627 GYI327627:GYJ327627 HIE327627:HIF327627 HSA327627:HSB327627 IBW327627:IBX327627 ILS327627:ILT327627 IVO327627:IVP327627 JFK327627:JFL327627 JPG327627:JPH327627 JZC327627:JZD327627 KIY327627:KIZ327627 KSU327627:KSV327627 LCQ327627:LCR327627 LMM327627:LMN327627 LWI327627:LWJ327627 MGE327627:MGF327627 MQA327627:MQB327627 MZW327627:MZX327627 NJS327627:NJT327627 NTO327627:NTP327627 ODK327627:ODL327627 ONG327627:ONH327627 OXC327627:OXD327627 PGY327627:PGZ327627 PQU327627:PQV327627 QAQ327627:QAR327627 QKM327627:QKN327627 QUI327627:QUJ327627 REE327627:REF327627 ROA327627:ROB327627 RXW327627:RXX327627 SHS327627:SHT327627 SRO327627:SRP327627 TBK327627:TBL327627 TLG327627:TLH327627 TVC327627:TVD327627 UEY327627:UEZ327627 UOU327627:UOV327627 UYQ327627:UYR327627 VIM327627:VIN327627 VSI327627:VSJ327627 WCE327627:WCF327627 WMA327627:WMB327627 WVW327627:WVX327627 O393163:P393163 JK393163:JL393163 TG393163:TH393163 ADC393163:ADD393163 AMY393163:AMZ393163 AWU393163:AWV393163 BGQ393163:BGR393163 BQM393163:BQN393163 CAI393163:CAJ393163 CKE393163:CKF393163 CUA393163:CUB393163 DDW393163:DDX393163 DNS393163:DNT393163 DXO393163:DXP393163 EHK393163:EHL393163 ERG393163:ERH393163 FBC393163:FBD393163 FKY393163:FKZ393163 FUU393163:FUV393163 GEQ393163:GER393163 GOM393163:GON393163 GYI393163:GYJ393163 HIE393163:HIF393163 HSA393163:HSB393163 IBW393163:IBX393163 ILS393163:ILT393163 IVO393163:IVP393163 JFK393163:JFL393163 JPG393163:JPH393163 JZC393163:JZD393163 KIY393163:KIZ393163 KSU393163:KSV393163 LCQ393163:LCR393163 LMM393163:LMN393163 LWI393163:LWJ393163 MGE393163:MGF393163 MQA393163:MQB393163 MZW393163:MZX393163 NJS393163:NJT393163 NTO393163:NTP393163 ODK393163:ODL393163 ONG393163:ONH393163 OXC393163:OXD393163 PGY393163:PGZ393163 PQU393163:PQV393163 QAQ393163:QAR393163 QKM393163:QKN393163 QUI393163:QUJ393163 REE393163:REF393163 ROA393163:ROB393163 RXW393163:RXX393163 SHS393163:SHT393163 SRO393163:SRP393163 TBK393163:TBL393163 TLG393163:TLH393163 TVC393163:TVD393163 UEY393163:UEZ393163 UOU393163:UOV393163 UYQ393163:UYR393163 VIM393163:VIN393163 VSI393163:VSJ393163 WCE393163:WCF393163 WMA393163:WMB393163 WVW393163:WVX393163 O458699:P458699 JK458699:JL458699 TG458699:TH458699 ADC458699:ADD458699 AMY458699:AMZ458699 AWU458699:AWV458699 BGQ458699:BGR458699 BQM458699:BQN458699 CAI458699:CAJ458699 CKE458699:CKF458699 CUA458699:CUB458699 DDW458699:DDX458699 DNS458699:DNT458699 DXO458699:DXP458699 EHK458699:EHL458699 ERG458699:ERH458699 FBC458699:FBD458699 FKY458699:FKZ458699 FUU458699:FUV458699 GEQ458699:GER458699 GOM458699:GON458699 GYI458699:GYJ458699 HIE458699:HIF458699 HSA458699:HSB458699 IBW458699:IBX458699 ILS458699:ILT458699 IVO458699:IVP458699 JFK458699:JFL458699 JPG458699:JPH458699 JZC458699:JZD458699 KIY458699:KIZ458699 KSU458699:KSV458699 LCQ458699:LCR458699 LMM458699:LMN458699 LWI458699:LWJ458699 MGE458699:MGF458699 MQA458699:MQB458699 MZW458699:MZX458699 NJS458699:NJT458699 NTO458699:NTP458699 ODK458699:ODL458699 ONG458699:ONH458699 OXC458699:OXD458699 PGY458699:PGZ458699 PQU458699:PQV458699 QAQ458699:QAR458699 QKM458699:QKN458699 QUI458699:QUJ458699 REE458699:REF458699 ROA458699:ROB458699 RXW458699:RXX458699 SHS458699:SHT458699 SRO458699:SRP458699 TBK458699:TBL458699 TLG458699:TLH458699 TVC458699:TVD458699 UEY458699:UEZ458699 UOU458699:UOV458699 UYQ458699:UYR458699 VIM458699:VIN458699 VSI458699:VSJ458699 WCE458699:WCF458699 WMA458699:WMB458699 WVW458699:WVX458699 O524235:P524235 JK524235:JL524235 TG524235:TH524235 ADC524235:ADD524235 AMY524235:AMZ524235 AWU524235:AWV524235 BGQ524235:BGR524235 BQM524235:BQN524235 CAI524235:CAJ524235 CKE524235:CKF524235 CUA524235:CUB524235 DDW524235:DDX524235 DNS524235:DNT524235 DXO524235:DXP524235 EHK524235:EHL524235 ERG524235:ERH524235 FBC524235:FBD524235 FKY524235:FKZ524235 FUU524235:FUV524235 GEQ524235:GER524235 GOM524235:GON524235 GYI524235:GYJ524235 HIE524235:HIF524235 HSA524235:HSB524235 IBW524235:IBX524235 ILS524235:ILT524235 IVO524235:IVP524235 JFK524235:JFL524235 JPG524235:JPH524235 JZC524235:JZD524235 KIY524235:KIZ524235 KSU524235:KSV524235 LCQ524235:LCR524235 LMM524235:LMN524235 LWI524235:LWJ524235 MGE524235:MGF524235 MQA524235:MQB524235 MZW524235:MZX524235 NJS524235:NJT524235 NTO524235:NTP524235 ODK524235:ODL524235 ONG524235:ONH524235 OXC524235:OXD524235 PGY524235:PGZ524235 PQU524235:PQV524235 QAQ524235:QAR524235 QKM524235:QKN524235 QUI524235:QUJ524235 REE524235:REF524235 ROA524235:ROB524235 RXW524235:RXX524235 SHS524235:SHT524235 SRO524235:SRP524235 TBK524235:TBL524235 TLG524235:TLH524235 TVC524235:TVD524235 UEY524235:UEZ524235 UOU524235:UOV524235 UYQ524235:UYR524235 VIM524235:VIN524235 VSI524235:VSJ524235 WCE524235:WCF524235 WMA524235:WMB524235 WVW524235:WVX524235 O589771:P589771 JK589771:JL589771 TG589771:TH589771 ADC589771:ADD589771 AMY589771:AMZ589771 AWU589771:AWV589771 BGQ589771:BGR589771 BQM589771:BQN589771 CAI589771:CAJ589771 CKE589771:CKF589771 CUA589771:CUB589771 DDW589771:DDX589771 DNS589771:DNT589771 DXO589771:DXP589771 EHK589771:EHL589771 ERG589771:ERH589771 FBC589771:FBD589771 FKY589771:FKZ589771 FUU589771:FUV589771 GEQ589771:GER589771 GOM589771:GON589771 GYI589771:GYJ589771 HIE589771:HIF589771 HSA589771:HSB589771 IBW589771:IBX589771 ILS589771:ILT589771 IVO589771:IVP589771 JFK589771:JFL589771 JPG589771:JPH589771 JZC589771:JZD589771 KIY589771:KIZ589771 KSU589771:KSV589771 LCQ589771:LCR589771 LMM589771:LMN589771 LWI589771:LWJ589771 MGE589771:MGF589771 MQA589771:MQB589771 MZW589771:MZX589771 NJS589771:NJT589771 NTO589771:NTP589771 ODK589771:ODL589771 ONG589771:ONH589771 OXC589771:OXD589771 PGY589771:PGZ589771 PQU589771:PQV589771 QAQ589771:QAR589771 QKM589771:QKN589771 QUI589771:QUJ589771 REE589771:REF589771 ROA589771:ROB589771 RXW589771:RXX589771 SHS589771:SHT589771 SRO589771:SRP589771 TBK589771:TBL589771 TLG589771:TLH589771 TVC589771:TVD589771 UEY589771:UEZ589771 UOU589771:UOV589771 UYQ589771:UYR589771 VIM589771:VIN589771 VSI589771:VSJ589771 WCE589771:WCF589771 WMA589771:WMB589771 WVW589771:WVX589771 O655307:P655307 JK655307:JL655307 TG655307:TH655307 ADC655307:ADD655307 AMY655307:AMZ655307 AWU655307:AWV655307 BGQ655307:BGR655307 BQM655307:BQN655307 CAI655307:CAJ655307 CKE655307:CKF655307 CUA655307:CUB655307 DDW655307:DDX655307 DNS655307:DNT655307 DXO655307:DXP655307 EHK655307:EHL655307 ERG655307:ERH655307 FBC655307:FBD655307 FKY655307:FKZ655307 FUU655307:FUV655307 GEQ655307:GER655307 GOM655307:GON655307 GYI655307:GYJ655307 HIE655307:HIF655307 HSA655307:HSB655307 IBW655307:IBX655307 ILS655307:ILT655307 IVO655307:IVP655307 JFK655307:JFL655307 JPG655307:JPH655307 JZC655307:JZD655307 KIY655307:KIZ655307 KSU655307:KSV655307 LCQ655307:LCR655307 LMM655307:LMN655307 LWI655307:LWJ655307 MGE655307:MGF655307 MQA655307:MQB655307 MZW655307:MZX655307 NJS655307:NJT655307 NTO655307:NTP655307 ODK655307:ODL655307 ONG655307:ONH655307 OXC655307:OXD655307 PGY655307:PGZ655307 PQU655307:PQV655307 QAQ655307:QAR655307 QKM655307:QKN655307 QUI655307:QUJ655307 REE655307:REF655307 ROA655307:ROB655307 RXW655307:RXX655307 SHS655307:SHT655307 SRO655307:SRP655307 TBK655307:TBL655307 TLG655307:TLH655307 TVC655307:TVD655307 UEY655307:UEZ655307 UOU655307:UOV655307 UYQ655307:UYR655307 VIM655307:VIN655307 VSI655307:VSJ655307 WCE655307:WCF655307 WMA655307:WMB655307 WVW655307:WVX655307 O720843:P720843 JK720843:JL720843 TG720843:TH720843 ADC720843:ADD720843 AMY720843:AMZ720843 AWU720843:AWV720843 BGQ720843:BGR720843 BQM720843:BQN720843 CAI720843:CAJ720843 CKE720843:CKF720843 CUA720843:CUB720843 DDW720843:DDX720843 DNS720843:DNT720843 DXO720843:DXP720843 EHK720843:EHL720843 ERG720843:ERH720843 FBC720843:FBD720843 FKY720843:FKZ720843 FUU720843:FUV720843 GEQ720843:GER720843 GOM720843:GON720843 GYI720843:GYJ720843 HIE720843:HIF720843 HSA720843:HSB720843 IBW720843:IBX720843 ILS720843:ILT720843 IVO720843:IVP720843 JFK720843:JFL720843 JPG720843:JPH720843 JZC720843:JZD720843 KIY720843:KIZ720843 KSU720843:KSV720843 LCQ720843:LCR720843 LMM720843:LMN720843 LWI720843:LWJ720843 MGE720843:MGF720843 MQA720843:MQB720843 MZW720843:MZX720843 NJS720843:NJT720843 NTO720843:NTP720843 ODK720843:ODL720843 ONG720843:ONH720843 OXC720843:OXD720843 PGY720843:PGZ720843 PQU720843:PQV720843 QAQ720843:QAR720843 QKM720843:QKN720843 QUI720843:QUJ720843 REE720843:REF720843 ROA720843:ROB720843 RXW720843:RXX720843 SHS720843:SHT720843 SRO720843:SRP720843 TBK720843:TBL720843 TLG720843:TLH720843 TVC720843:TVD720843 UEY720843:UEZ720843 UOU720843:UOV720843 UYQ720843:UYR720843 VIM720843:VIN720843 VSI720843:VSJ720843 WCE720843:WCF720843 WMA720843:WMB720843 WVW720843:WVX720843 O786379:P786379 JK786379:JL786379 TG786379:TH786379 ADC786379:ADD786379 AMY786379:AMZ786379 AWU786379:AWV786379 BGQ786379:BGR786379 BQM786379:BQN786379 CAI786379:CAJ786379 CKE786379:CKF786379 CUA786379:CUB786379 DDW786379:DDX786379 DNS786379:DNT786379 DXO786379:DXP786379 EHK786379:EHL786379 ERG786379:ERH786379 FBC786379:FBD786379 FKY786379:FKZ786379 FUU786379:FUV786379 GEQ786379:GER786379 GOM786379:GON786379 GYI786379:GYJ786379 HIE786379:HIF786379 HSA786379:HSB786379 IBW786379:IBX786379 ILS786379:ILT786379 IVO786379:IVP786379 JFK786379:JFL786379 JPG786379:JPH786379 JZC786379:JZD786379 KIY786379:KIZ786379 KSU786379:KSV786379 LCQ786379:LCR786379 LMM786379:LMN786379 LWI786379:LWJ786379 MGE786379:MGF786379 MQA786379:MQB786379 MZW786379:MZX786379 NJS786379:NJT786379 NTO786379:NTP786379 ODK786379:ODL786379 ONG786379:ONH786379 OXC786379:OXD786379 PGY786379:PGZ786379 PQU786379:PQV786379 QAQ786379:QAR786379 QKM786379:QKN786379 QUI786379:QUJ786379 REE786379:REF786379 ROA786379:ROB786379 RXW786379:RXX786379 SHS786379:SHT786379 SRO786379:SRP786379 TBK786379:TBL786379 TLG786379:TLH786379 TVC786379:TVD786379 UEY786379:UEZ786379 UOU786379:UOV786379 UYQ786379:UYR786379 VIM786379:VIN786379 VSI786379:VSJ786379 WCE786379:WCF786379 WMA786379:WMB786379 WVW786379:WVX786379 O851915:P851915 JK851915:JL851915 TG851915:TH851915 ADC851915:ADD851915 AMY851915:AMZ851915 AWU851915:AWV851915 BGQ851915:BGR851915 BQM851915:BQN851915 CAI851915:CAJ851915 CKE851915:CKF851915 CUA851915:CUB851915 DDW851915:DDX851915 DNS851915:DNT851915 DXO851915:DXP851915 EHK851915:EHL851915 ERG851915:ERH851915 FBC851915:FBD851915 FKY851915:FKZ851915 FUU851915:FUV851915 GEQ851915:GER851915 GOM851915:GON851915 GYI851915:GYJ851915 HIE851915:HIF851915 HSA851915:HSB851915 IBW851915:IBX851915 ILS851915:ILT851915 IVO851915:IVP851915 JFK851915:JFL851915 JPG851915:JPH851915 JZC851915:JZD851915 KIY851915:KIZ851915 KSU851915:KSV851915 LCQ851915:LCR851915 LMM851915:LMN851915 LWI851915:LWJ851915 MGE851915:MGF851915 MQA851915:MQB851915 MZW851915:MZX851915 NJS851915:NJT851915 NTO851915:NTP851915 ODK851915:ODL851915 ONG851915:ONH851915 OXC851915:OXD851915 PGY851915:PGZ851915 PQU851915:PQV851915 QAQ851915:QAR851915 QKM851915:QKN851915 QUI851915:QUJ851915 REE851915:REF851915 ROA851915:ROB851915 RXW851915:RXX851915 SHS851915:SHT851915 SRO851915:SRP851915 TBK851915:TBL851915 TLG851915:TLH851915 TVC851915:TVD851915 UEY851915:UEZ851915 UOU851915:UOV851915 UYQ851915:UYR851915 VIM851915:VIN851915 VSI851915:VSJ851915 WCE851915:WCF851915 WMA851915:WMB851915 WVW851915:WVX851915 O917451:P917451 JK917451:JL917451 TG917451:TH917451 ADC917451:ADD917451 AMY917451:AMZ917451 AWU917451:AWV917451 BGQ917451:BGR917451 BQM917451:BQN917451 CAI917451:CAJ917451 CKE917451:CKF917451 CUA917451:CUB917451 DDW917451:DDX917451 DNS917451:DNT917451 DXO917451:DXP917451 EHK917451:EHL917451 ERG917451:ERH917451 FBC917451:FBD917451 FKY917451:FKZ917451 FUU917451:FUV917451 GEQ917451:GER917451 GOM917451:GON917451 GYI917451:GYJ917451 HIE917451:HIF917451 HSA917451:HSB917451 IBW917451:IBX917451 ILS917451:ILT917451 IVO917451:IVP917451 JFK917451:JFL917451 JPG917451:JPH917451 JZC917451:JZD917451 KIY917451:KIZ917451 KSU917451:KSV917451 LCQ917451:LCR917451 LMM917451:LMN917451 LWI917451:LWJ917451 MGE917451:MGF917451 MQA917451:MQB917451 MZW917451:MZX917451 NJS917451:NJT917451 NTO917451:NTP917451 ODK917451:ODL917451 ONG917451:ONH917451 OXC917451:OXD917451 PGY917451:PGZ917451 PQU917451:PQV917451 QAQ917451:QAR917451 QKM917451:QKN917451 QUI917451:QUJ917451 REE917451:REF917451 ROA917451:ROB917451 RXW917451:RXX917451 SHS917451:SHT917451 SRO917451:SRP917451 TBK917451:TBL917451 TLG917451:TLH917451 TVC917451:TVD917451 UEY917451:UEZ917451 UOU917451:UOV917451 UYQ917451:UYR917451 VIM917451:VIN917451 VSI917451:VSJ917451 WCE917451:WCF917451 WMA917451:WMB917451 WVW917451:WVX917451 O982987:P982987 JK982987:JL982987 TG982987:TH982987 ADC982987:ADD982987 AMY982987:AMZ982987 AWU982987:AWV982987 BGQ982987:BGR982987 BQM982987:BQN982987 CAI982987:CAJ982987 CKE982987:CKF982987 CUA982987:CUB982987 DDW982987:DDX982987 DNS982987:DNT982987 DXO982987:DXP982987 EHK982987:EHL982987 ERG982987:ERH982987 FBC982987:FBD982987 FKY982987:FKZ982987 FUU982987:FUV982987 GEQ982987:GER982987 GOM982987:GON982987 GYI982987:GYJ982987 HIE982987:HIF982987 HSA982987:HSB982987 IBW982987:IBX982987 ILS982987:ILT982987 IVO982987:IVP982987 JFK982987:JFL982987 JPG982987:JPH982987 JZC982987:JZD982987 KIY982987:KIZ982987 KSU982987:KSV982987 LCQ982987:LCR982987 LMM982987:LMN982987 LWI982987:LWJ982987 MGE982987:MGF982987 MQA982987:MQB982987 MZW982987:MZX982987 NJS982987:NJT982987 NTO982987:NTP982987 ODK982987:ODL982987 ONG982987:ONH982987 OXC982987:OXD982987 PGY982987:PGZ982987 PQU982987:PQV982987 QAQ982987:QAR982987 QKM982987:QKN982987 QUI982987:QUJ982987 REE982987:REF982987 ROA982987:ROB982987 RXW982987:RXX982987 SHS982987:SHT982987 SRO982987:SRP982987 TBK982987:TBL982987 TLG982987:TLH982987 TVC982987:TVD982987 UEY982987:UEZ982987 UOU982987:UOV982987 UYQ982987:UYR982987 VIM982987:VIN982987 VSI982987:VSJ982987 WCE982987:WCF982987 WMA982987:WMB982987 WVW982987:WVX982987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1"/>
  <sheetViews>
    <sheetView view="pageBreakPreview" zoomScale="85" zoomScaleNormal="100" zoomScaleSheetLayoutView="85" workbookViewId="0"/>
  </sheetViews>
  <sheetFormatPr defaultColWidth="9" defaultRowHeight="13.2"/>
  <cols>
    <col min="1" max="47" width="2.109375" style="563" customWidth="1"/>
    <col min="48" max="224" width="3.6640625" style="563" customWidth="1"/>
    <col min="225" max="256" width="9" style="563"/>
    <col min="257" max="303" width="2.109375" style="563" customWidth="1"/>
    <col min="304" max="480" width="3.6640625" style="563" customWidth="1"/>
    <col min="481" max="512" width="9" style="563"/>
    <col min="513" max="559" width="2.109375" style="563" customWidth="1"/>
    <col min="560" max="736" width="3.6640625" style="563" customWidth="1"/>
    <col min="737" max="768" width="9" style="563"/>
    <col min="769" max="815" width="2.109375" style="563" customWidth="1"/>
    <col min="816" max="992" width="3.6640625" style="563" customWidth="1"/>
    <col min="993" max="1024" width="9" style="563"/>
    <col min="1025" max="1071" width="2.109375" style="563" customWidth="1"/>
    <col min="1072" max="1248" width="3.6640625" style="563" customWidth="1"/>
    <col min="1249" max="1280" width="9" style="563"/>
    <col min="1281" max="1327" width="2.109375" style="563" customWidth="1"/>
    <col min="1328" max="1504" width="3.6640625" style="563" customWidth="1"/>
    <col min="1505" max="1536" width="9" style="563"/>
    <col min="1537" max="1583" width="2.109375" style="563" customWidth="1"/>
    <col min="1584" max="1760" width="3.6640625" style="563" customWidth="1"/>
    <col min="1761" max="1792" width="9" style="563"/>
    <col min="1793" max="1839" width="2.109375" style="563" customWidth="1"/>
    <col min="1840" max="2016" width="3.6640625" style="563" customWidth="1"/>
    <col min="2017" max="2048" width="9" style="563"/>
    <col min="2049" max="2095" width="2.109375" style="563" customWidth="1"/>
    <col min="2096" max="2272" width="3.6640625" style="563" customWidth="1"/>
    <col min="2273" max="2304" width="9" style="563"/>
    <col min="2305" max="2351" width="2.109375" style="563" customWidth="1"/>
    <col min="2352" max="2528" width="3.6640625" style="563" customWidth="1"/>
    <col min="2529" max="2560" width="9" style="563"/>
    <col min="2561" max="2607" width="2.109375" style="563" customWidth="1"/>
    <col min="2608" max="2784" width="3.6640625" style="563" customWidth="1"/>
    <col min="2785" max="2816" width="9" style="563"/>
    <col min="2817" max="2863" width="2.109375" style="563" customWidth="1"/>
    <col min="2864" max="3040" width="3.6640625" style="563" customWidth="1"/>
    <col min="3041" max="3072" width="9" style="563"/>
    <col min="3073" max="3119" width="2.109375" style="563" customWidth="1"/>
    <col min="3120" max="3296" width="3.6640625" style="563" customWidth="1"/>
    <col min="3297" max="3328" width="9" style="563"/>
    <col min="3329" max="3375" width="2.109375" style="563" customWidth="1"/>
    <col min="3376" max="3552" width="3.6640625" style="563" customWidth="1"/>
    <col min="3553" max="3584" width="9" style="563"/>
    <col min="3585" max="3631" width="2.109375" style="563" customWidth="1"/>
    <col min="3632" max="3808" width="3.6640625" style="563" customWidth="1"/>
    <col min="3809" max="3840" width="9" style="563"/>
    <col min="3841" max="3887" width="2.109375" style="563" customWidth="1"/>
    <col min="3888" max="4064" width="3.6640625" style="563" customWidth="1"/>
    <col min="4065" max="4096" width="9" style="563"/>
    <col min="4097" max="4143" width="2.109375" style="563" customWidth="1"/>
    <col min="4144" max="4320" width="3.6640625" style="563" customWidth="1"/>
    <col min="4321" max="4352" width="9" style="563"/>
    <col min="4353" max="4399" width="2.109375" style="563" customWidth="1"/>
    <col min="4400" max="4576" width="3.6640625" style="563" customWidth="1"/>
    <col min="4577" max="4608" width="9" style="563"/>
    <col min="4609" max="4655" width="2.109375" style="563" customWidth="1"/>
    <col min="4656" max="4832" width="3.6640625" style="563" customWidth="1"/>
    <col min="4833" max="4864" width="9" style="563"/>
    <col min="4865" max="4911" width="2.109375" style="563" customWidth="1"/>
    <col min="4912" max="5088" width="3.6640625" style="563" customWidth="1"/>
    <col min="5089" max="5120" width="9" style="563"/>
    <col min="5121" max="5167" width="2.109375" style="563" customWidth="1"/>
    <col min="5168" max="5344" width="3.6640625" style="563" customWidth="1"/>
    <col min="5345" max="5376" width="9" style="563"/>
    <col min="5377" max="5423" width="2.109375" style="563" customWidth="1"/>
    <col min="5424" max="5600" width="3.6640625" style="563" customWidth="1"/>
    <col min="5601" max="5632" width="9" style="563"/>
    <col min="5633" max="5679" width="2.109375" style="563" customWidth="1"/>
    <col min="5680" max="5856" width="3.6640625" style="563" customWidth="1"/>
    <col min="5857" max="5888" width="9" style="563"/>
    <col min="5889" max="5935" width="2.109375" style="563" customWidth="1"/>
    <col min="5936" max="6112" width="3.6640625" style="563" customWidth="1"/>
    <col min="6113" max="6144" width="9" style="563"/>
    <col min="6145" max="6191" width="2.109375" style="563" customWidth="1"/>
    <col min="6192" max="6368" width="3.6640625" style="563" customWidth="1"/>
    <col min="6369" max="6400" width="9" style="563"/>
    <col min="6401" max="6447" width="2.109375" style="563" customWidth="1"/>
    <col min="6448" max="6624" width="3.6640625" style="563" customWidth="1"/>
    <col min="6625" max="6656" width="9" style="563"/>
    <col min="6657" max="6703" width="2.109375" style="563" customWidth="1"/>
    <col min="6704" max="6880" width="3.6640625" style="563" customWidth="1"/>
    <col min="6881" max="6912" width="9" style="563"/>
    <col min="6913" max="6959" width="2.109375" style="563" customWidth="1"/>
    <col min="6960" max="7136" width="3.6640625" style="563" customWidth="1"/>
    <col min="7137" max="7168" width="9" style="563"/>
    <col min="7169" max="7215" width="2.109375" style="563" customWidth="1"/>
    <col min="7216" max="7392" width="3.6640625" style="563" customWidth="1"/>
    <col min="7393" max="7424" width="9" style="563"/>
    <col min="7425" max="7471" width="2.109375" style="563" customWidth="1"/>
    <col min="7472" max="7648" width="3.6640625" style="563" customWidth="1"/>
    <col min="7649" max="7680" width="9" style="563"/>
    <col min="7681" max="7727" width="2.109375" style="563" customWidth="1"/>
    <col min="7728" max="7904" width="3.6640625" style="563" customWidth="1"/>
    <col min="7905" max="7936" width="9" style="563"/>
    <col min="7937" max="7983" width="2.109375" style="563" customWidth="1"/>
    <col min="7984" max="8160" width="3.6640625" style="563" customWidth="1"/>
    <col min="8161" max="8192" width="9" style="563"/>
    <col min="8193" max="8239" width="2.109375" style="563" customWidth="1"/>
    <col min="8240" max="8416" width="3.6640625" style="563" customWidth="1"/>
    <col min="8417" max="8448" width="9" style="563"/>
    <col min="8449" max="8495" width="2.109375" style="563" customWidth="1"/>
    <col min="8496" max="8672" width="3.6640625" style="563" customWidth="1"/>
    <col min="8673" max="8704" width="9" style="563"/>
    <col min="8705" max="8751" width="2.109375" style="563" customWidth="1"/>
    <col min="8752" max="8928" width="3.6640625" style="563" customWidth="1"/>
    <col min="8929" max="8960" width="9" style="563"/>
    <col min="8961" max="9007" width="2.109375" style="563" customWidth="1"/>
    <col min="9008" max="9184" width="3.6640625" style="563" customWidth="1"/>
    <col min="9185" max="9216" width="9" style="563"/>
    <col min="9217" max="9263" width="2.109375" style="563" customWidth="1"/>
    <col min="9264" max="9440" width="3.6640625" style="563" customWidth="1"/>
    <col min="9441" max="9472" width="9" style="563"/>
    <col min="9473" max="9519" width="2.109375" style="563" customWidth="1"/>
    <col min="9520" max="9696" width="3.6640625" style="563" customWidth="1"/>
    <col min="9697" max="9728" width="9" style="563"/>
    <col min="9729" max="9775" width="2.109375" style="563" customWidth="1"/>
    <col min="9776" max="9952" width="3.6640625" style="563" customWidth="1"/>
    <col min="9953" max="9984" width="9" style="563"/>
    <col min="9985" max="10031" width="2.109375" style="563" customWidth="1"/>
    <col min="10032" max="10208" width="3.6640625" style="563" customWidth="1"/>
    <col min="10209" max="10240" width="9" style="563"/>
    <col min="10241" max="10287" width="2.109375" style="563" customWidth="1"/>
    <col min="10288" max="10464" width="3.6640625" style="563" customWidth="1"/>
    <col min="10465" max="10496" width="9" style="563"/>
    <col min="10497" max="10543" width="2.109375" style="563" customWidth="1"/>
    <col min="10544" max="10720" width="3.6640625" style="563" customWidth="1"/>
    <col min="10721" max="10752" width="9" style="563"/>
    <col min="10753" max="10799" width="2.109375" style="563" customWidth="1"/>
    <col min="10800" max="10976" width="3.6640625" style="563" customWidth="1"/>
    <col min="10977" max="11008" width="9" style="563"/>
    <col min="11009" max="11055" width="2.109375" style="563" customWidth="1"/>
    <col min="11056" max="11232" width="3.6640625" style="563" customWidth="1"/>
    <col min="11233" max="11264" width="9" style="563"/>
    <col min="11265" max="11311" width="2.109375" style="563" customWidth="1"/>
    <col min="11312" max="11488" width="3.6640625" style="563" customWidth="1"/>
    <col min="11489" max="11520" width="9" style="563"/>
    <col min="11521" max="11567" width="2.109375" style="563" customWidth="1"/>
    <col min="11568" max="11744" width="3.6640625" style="563" customWidth="1"/>
    <col min="11745" max="11776" width="9" style="563"/>
    <col min="11777" max="11823" width="2.109375" style="563" customWidth="1"/>
    <col min="11824" max="12000" width="3.6640625" style="563" customWidth="1"/>
    <col min="12001" max="12032" width="9" style="563"/>
    <col min="12033" max="12079" width="2.109375" style="563" customWidth="1"/>
    <col min="12080" max="12256" width="3.6640625" style="563" customWidth="1"/>
    <col min="12257" max="12288" width="9" style="563"/>
    <col min="12289" max="12335" width="2.109375" style="563" customWidth="1"/>
    <col min="12336" max="12512" width="3.6640625" style="563" customWidth="1"/>
    <col min="12513" max="12544" width="9" style="563"/>
    <col min="12545" max="12591" width="2.109375" style="563" customWidth="1"/>
    <col min="12592" max="12768" width="3.6640625" style="563" customWidth="1"/>
    <col min="12769" max="12800" width="9" style="563"/>
    <col min="12801" max="12847" width="2.109375" style="563" customWidth="1"/>
    <col min="12848" max="13024" width="3.6640625" style="563" customWidth="1"/>
    <col min="13025" max="13056" width="9" style="563"/>
    <col min="13057" max="13103" width="2.109375" style="563" customWidth="1"/>
    <col min="13104" max="13280" width="3.6640625" style="563" customWidth="1"/>
    <col min="13281" max="13312" width="9" style="563"/>
    <col min="13313" max="13359" width="2.109375" style="563" customWidth="1"/>
    <col min="13360" max="13536" width="3.6640625" style="563" customWidth="1"/>
    <col min="13537" max="13568" width="9" style="563"/>
    <col min="13569" max="13615" width="2.109375" style="563" customWidth="1"/>
    <col min="13616" max="13792" width="3.6640625" style="563" customWidth="1"/>
    <col min="13793" max="13824" width="9" style="563"/>
    <col min="13825" max="13871" width="2.109375" style="563" customWidth="1"/>
    <col min="13872" max="14048" width="3.6640625" style="563" customWidth="1"/>
    <col min="14049" max="14080" width="9" style="563"/>
    <col min="14081" max="14127" width="2.109375" style="563" customWidth="1"/>
    <col min="14128" max="14304" width="3.6640625" style="563" customWidth="1"/>
    <col min="14305" max="14336" width="9" style="563"/>
    <col min="14337" max="14383" width="2.109375" style="563" customWidth="1"/>
    <col min="14384" max="14560" width="3.6640625" style="563" customWidth="1"/>
    <col min="14561" max="14592" width="9" style="563"/>
    <col min="14593" max="14639" width="2.109375" style="563" customWidth="1"/>
    <col min="14640" max="14816" width="3.6640625" style="563" customWidth="1"/>
    <col min="14817" max="14848" width="9" style="563"/>
    <col min="14849" max="14895" width="2.109375" style="563" customWidth="1"/>
    <col min="14896" max="15072" width="3.6640625" style="563" customWidth="1"/>
    <col min="15073" max="15104" width="9" style="563"/>
    <col min="15105" max="15151" width="2.109375" style="563" customWidth="1"/>
    <col min="15152" max="15328" width="3.6640625" style="563" customWidth="1"/>
    <col min="15329" max="15360" width="9" style="563"/>
    <col min="15361" max="15407" width="2.109375" style="563" customWidth="1"/>
    <col min="15408" max="15584" width="3.6640625" style="563" customWidth="1"/>
    <col min="15585" max="15616" width="9" style="563"/>
    <col min="15617" max="15663" width="2.109375" style="563" customWidth="1"/>
    <col min="15664" max="15840" width="3.6640625" style="563" customWidth="1"/>
    <col min="15841" max="15872" width="9" style="563"/>
    <col min="15873" max="15919" width="2.109375" style="563" customWidth="1"/>
    <col min="15920" max="16096" width="3.6640625" style="563" customWidth="1"/>
    <col min="16097" max="16128" width="9" style="563"/>
    <col min="16129" max="16175" width="2.109375" style="563" customWidth="1"/>
    <col min="16176" max="16352" width="3.6640625" style="563" customWidth="1"/>
    <col min="16353" max="16384" width="9" style="563"/>
  </cols>
  <sheetData>
    <row r="1" spans="1:99">
      <c r="A1" s="564" t="str">
        <f>'提出書類一覧 (ファイル分類）'!H84</f>
        <v>様式－28</v>
      </c>
      <c r="AI1" s="2278" t="s">
        <v>618</v>
      </c>
      <c r="AJ1" s="2279"/>
      <c r="AK1" s="2279"/>
      <c r="AL1" s="2279"/>
      <c r="AM1" s="2279"/>
      <c r="AN1" s="2279"/>
      <c r="AO1" s="2279"/>
      <c r="AP1" s="2280"/>
    </row>
    <row r="2" spans="1:99" ht="15" customHeight="1">
      <c r="A2" s="564"/>
      <c r="B2" s="564"/>
      <c r="AI2" s="2281"/>
      <c r="AJ2" s="2282"/>
      <c r="AK2" s="2282"/>
      <c r="AL2" s="2282"/>
      <c r="AM2" s="2282"/>
      <c r="AN2" s="2282"/>
      <c r="AO2" s="2282"/>
      <c r="AP2" s="2283"/>
    </row>
    <row r="3" spans="1:99" ht="30" customHeight="1" thickBot="1">
      <c r="A3" s="2284" t="s">
        <v>74</v>
      </c>
      <c r="B3" s="2284"/>
      <c r="C3" s="2284"/>
      <c r="D3" s="2284"/>
      <c r="E3" s="2284"/>
      <c r="F3" s="2284"/>
      <c r="G3" s="2284"/>
      <c r="H3" s="2284"/>
      <c r="I3" s="2284"/>
      <c r="J3" s="2284"/>
      <c r="K3" s="2284"/>
      <c r="L3" s="2284"/>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284"/>
      <c r="AO3" s="2284"/>
      <c r="AP3" s="2284"/>
      <c r="AQ3" s="2284"/>
      <c r="AR3" s="2284"/>
      <c r="AS3" s="565"/>
      <c r="AT3" s="565"/>
      <c r="AU3" s="565"/>
      <c r="AV3" s="565"/>
      <c r="CU3" s="563" t="s">
        <v>619</v>
      </c>
    </row>
    <row r="4" spans="1:99" ht="21" customHeight="1">
      <c r="A4" s="2285" t="s">
        <v>39</v>
      </c>
      <c r="B4" s="2286"/>
      <c r="C4" s="2287"/>
      <c r="D4" s="2287"/>
      <c r="E4" s="2287"/>
      <c r="F4" s="2287"/>
      <c r="G4" s="2287"/>
      <c r="H4" s="2288" t="str">
        <f>入力シート!C6</f>
        <v>□□□課</v>
      </c>
      <c r="I4" s="2288"/>
      <c r="J4" s="2288"/>
      <c r="K4" s="2288"/>
      <c r="L4" s="2288"/>
      <c r="M4" s="2288"/>
      <c r="N4" s="2288"/>
      <c r="O4" s="2288"/>
      <c r="P4" s="2288"/>
      <c r="Q4" s="2288"/>
      <c r="R4" s="2288"/>
      <c r="S4" s="2288"/>
      <c r="T4" s="2288"/>
      <c r="U4" s="2287" t="s">
        <v>615</v>
      </c>
      <c r="V4" s="2287"/>
      <c r="W4" s="2287"/>
      <c r="X4" s="2287"/>
      <c r="Y4" s="2287"/>
      <c r="Z4" s="2287"/>
      <c r="AA4" s="2287"/>
      <c r="AB4" s="2289" t="str">
        <f>入力シート!C26</f>
        <v>(株）久留米〇〇</v>
      </c>
      <c r="AC4" s="2289"/>
      <c r="AD4" s="2289"/>
      <c r="AE4" s="2289"/>
      <c r="AF4" s="2289"/>
      <c r="AG4" s="2289"/>
      <c r="AH4" s="2289"/>
      <c r="AI4" s="2289"/>
      <c r="AJ4" s="2289"/>
      <c r="AK4" s="2289"/>
      <c r="AL4" s="2289"/>
      <c r="AM4" s="2289"/>
      <c r="AN4" s="2289"/>
      <c r="AO4" s="2289"/>
      <c r="AP4" s="2289"/>
      <c r="AQ4" s="2290"/>
      <c r="AR4" s="2291"/>
      <c r="AS4" s="566"/>
      <c r="AT4" s="567"/>
      <c r="AU4" s="567"/>
      <c r="CU4" s="913" t="s">
        <v>620</v>
      </c>
    </row>
    <row r="5" spans="1:99" ht="21" customHeight="1">
      <c r="A5" s="2295" t="s">
        <v>621</v>
      </c>
      <c r="B5" s="2296"/>
      <c r="C5" s="2297"/>
      <c r="D5" s="2297"/>
      <c r="E5" s="2297"/>
      <c r="F5" s="2297"/>
      <c r="G5" s="2297"/>
      <c r="H5" s="2298" t="s">
        <v>622</v>
      </c>
      <c r="I5" s="2298"/>
      <c r="J5" s="2299" t="s">
        <v>623</v>
      </c>
      <c r="K5" s="2299"/>
      <c r="L5" s="2299"/>
      <c r="M5" s="2298" t="s">
        <v>240</v>
      </c>
      <c r="N5" s="2298"/>
      <c r="O5" s="2299" t="s">
        <v>624</v>
      </c>
      <c r="P5" s="2299"/>
      <c r="Q5" s="2299"/>
      <c r="R5" s="2299"/>
      <c r="S5" s="2299"/>
      <c r="T5" s="2300"/>
      <c r="U5" s="2301" t="s">
        <v>75</v>
      </c>
      <c r="V5" s="2302"/>
      <c r="W5" s="2302"/>
      <c r="X5" s="2302"/>
      <c r="Y5" s="2302"/>
      <c r="Z5" s="2302"/>
      <c r="AA5" s="2303"/>
      <c r="AB5" s="2292"/>
      <c r="AC5" s="2293"/>
      <c r="AD5" s="2293"/>
      <c r="AE5" s="2293"/>
      <c r="AF5" s="2293"/>
      <c r="AG5" s="2293"/>
      <c r="AH5" s="2293"/>
      <c r="AI5" s="2293"/>
      <c r="AJ5" s="2293"/>
      <c r="AK5" s="2293"/>
      <c r="AL5" s="2293"/>
      <c r="AM5" s="2293"/>
      <c r="AN5" s="2293"/>
      <c r="AO5" s="2293"/>
      <c r="AP5" s="2293"/>
      <c r="AQ5" s="2293"/>
      <c r="AR5" s="2294"/>
      <c r="AS5" s="566"/>
      <c r="CU5" s="913" t="s">
        <v>625</v>
      </c>
    </row>
    <row r="6" spans="1:99" ht="21" customHeight="1">
      <c r="A6" s="2295" t="s">
        <v>76</v>
      </c>
      <c r="B6" s="2296"/>
      <c r="C6" s="2297"/>
      <c r="D6" s="2297"/>
      <c r="E6" s="2297"/>
      <c r="F6" s="2297"/>
      <c r="G6" s="2297"/>
      <c r="H6" s="2270" t="s">
        <v>620</v>
      </c>
      <c r="I6" s="2270"/>
      <c r="J6" s="2271" t="s">
        <v>626</v>
      </c>
      <c r="K6" s="2271"/>
      <c r="O6" s="2270" t="s">
        <v>620</v>
      </c>
      <c r="P6" s="2270"/>
      <c r="Q6" s="2271" t="s">
        <v>627</v>
      </c>
      <c r="R6" s="2271"/>
      <c r="S6" s="2271"/>
      <c r="U6" s="2270" t="s">
        <v>620</v>
      </c>
      <c r="V6" s="2270"/>
      <c r="W6" s="2271" t="s">
        <v>628</v>
      </c>
      <c r="X6" s="2271"/>
      <c r="Y6" s="2271"/>
      <c r="AA6" s="2270" t="s">
        <v>620</v>
      </c>
      <c r="AB6" s="2270"/>
      <c r="AC6" s="2271" t="s">
        <v>629</v>
      </c>
      <c r="AD6" s="2271"/>
      <c r="AE6" s="2271"/>
      <c r="AF6" s="569"/>
      <c r="AG6" s="2270" t="s">
        <v>620</v>
      </c>
      <c r="AH6" s="2270"/>
      <c r="AI6" s="2271" t="s">
        <v>630</v>
      </c>
      <c r="AJ6" s="2271"/>
      <c r="AK6" s="2271"/>
      <c r="AL6" s="569"/>
      <c r="AM6" s="569"/>
      <c r="AN6" s="569"/>
      <c r="AO6" s="569"/>
      <c r="AP6" s="569"/>
      <c r="AQ6" s="569"/>
      <c r="AR6" s="570"/>
      <c r="AS6" s="571"/>
      <c r="CU6" s="572"/>
    </row>
    <row r="7" spans="1:99" ht="21" customHeight="1">
      <c r="A7" s="2295"/>
      <c r="B7" s="2296"/>
      <c r="C7" s="2297"/>
      <c r="D7" s="2297"/>
      <c r="E7" s="2297"/>
      <c r="F7" s="2297"/>
      <c r="G7" s="2297"/>
      <c r="H7" s="2272" t="s">
        <v>620</v>
      </c>
      <c r="I7" s="2272"/>
      <c r="J7" s="2211" t="s">
        <v>282</v>
      </c>
      <c r="K7" s="2211"/>
      <c r="L7" s="2211"/>
      <c r="M7" s="2211"/>
      <c r="N7" s="573" t="s">
        <v>174</v>
      </c>
      <c r="O7" s="573"/>
      <c r="P7" s="573"/>
      <c r="Q7" s="573"/>
      <c r="R7" s="573"/>
      <c r="S7" s="573"/>
      <c r="T7" s="573"/>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4" t="s">
        <v>175</v>
      </c>
      <c r="AS7" s="575"/>
    </row>
    <row r="8" spans="1:99" ht="21" customHeight="1" thickBot="1">
      <c r="A8" s="2273" t="s">
        <v>631</v>
      </c>
      <c r="B8" s="2274"/>
      <c r="C8" s="2275"/>
      <c r="D8" s="2275"/>
      <c r="E8" s="2275"/>
      <c r="F8" s="2275"/>
      <c r="G8" s="2275"/>
      <c r="H8" s="2276" t="str">
        <f>入力シート!C10</f>
        <v>△△△町▲▲▲工事</v>
      </c>
      <c r="I8" s="2276"/>
      <c r="J8" s="2276"/>
      <c r="K8" s="2276"/>
      <c r="L8" s="2276"/>
      <c r="M8" s="2276"/>
      <c r="N8" s="2276"/>
      <c r="O8" s="2276"/>
      <c r="P8" s="2276"/>
      <c r="Q8" s="2276"/>
      <c r="R8" s="2276"/>
      <c r="S8" s="2276"/>
      <c r="T8" s="2276"/>
      <c r="U8" s="2276"/>
      <c r="V8" s="2276"/>
      <c r="W8" s="2276"/>
      <c r="X8" s="2276"/>
      <c r="Y8" s="2276"/>
      <c r="Z8" s="2276"/>
      <c r="AA8" s="2276"/>
      <c r="AB8" s="2276"/>
      <c r="AC8" s="2276"/>
      <c r="AD8" s="2276"/>
      <c r="AE8" s="2276"/>
      <c r="AF8" s="2276"/>
      <c r="AG8" s="2276"/>
      <c r="AH8" s="2276"/>
      <c r="AI8" s="2276"/>
      <c r="AJ8" s="2276"/>
      <c r="AK8" s="2276"/>
      <c r="AL8" s="2276"/>
      <c r="AM8" s="2276"/>
      <c r="AN8" s="2276"/>
      <c r="AO8" s="2276"/>
      <c r="AP8" s="2276"/>
      <c r="AQ8" s="2276"/>
      <c r="AR8" s="2277"/>
      <c r="AS8" s="911"/>
    </row>
    <row r="9" spans="1:99" ht="21.75" customHeight="1">
      <c r="A9" s="2264" t="s">
        <v>632</v>
      </c>
      <c r="B9" s="2265"/>
      <c r="C9" s="2265"/>
      <c r="D9" s="2265"/>
      <c r="E9" s="2265"/>
      <c r="F9" s="2265"/>
      <c r="G9" s="2266"/>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8"/>
      <c r="AS9" s="567"/>
    </row>
    <row r="10" spans="1:99" ht="9.75" customHeight="1">
      <c r="A10" s="579"/>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80"/>
      <c r="AS10" s="567"/>
    </row>
    <row r="11" spans="1:99" ht="15" customHeight="1">
      <c r="A11" s="581"/>
      <c r="B11" s="2304" t="s">
        <v>1250</v>
      </c>
      <c r="C11" s="2305"/>
      <c r="D11" s="2305"/>
      <c r="E11" s="2305"/>
      <c r="F11" s="2305"/>
      <c r="G11" s="2305"/>
      <c r="H11" s="2305"/>
      <c r="I11" s="2305"/>
      <c r="J11" s="2305"/>
      <c r="K11" s="2305"/>
      <c r="L11" s="2305"/>
      <c r="M11" s="2305"/>
      <c r="N11" s="2305"/>
      <c r="O11" s="2305"/>
      <c r="P11" s="2305"/>
      <c r="Q11" s="2305"/>
      <c r="R11" s="2305"/>
      <c r="S11" s="2305"/>
      <c r="T11" s="2305"/>
      <c r="U11" s="2305"/>
      <c r="V11" s="2305"/>
      <c r="W11" s="2305"/>
      <c r="X11" s="2305"/>
      <c r="Y11" s="2305"/>
      <c r="Z11" s="2305"/>
      <c r="AA11" s="2305"/>
      <c r="AB11" s="2305"/>
      <c r="AC11" s="2305"/>
      <c r="AD11" s="2305"/>
      <c r="AE11" s="2305"/>
      <c r="AF11" s="2305"/>
      <c r="AG11" s="2305"/>
      <c r="AH11" s="2305"/>
      <c r="AI11" s="2305"/>
      <c r="AJ11" s="2305"/>
      <c r="AK11" s="2305"/>
      <c r="AL11" s="2305"/>
      <c r="AM11" s="2305"/>
      <c r="AN11" s="2305"/>
      <c r="AO11" s="2305"/>
      <c r="AP11" s="2305"/>
      <c r="AQ11" s="2305"/>
      <c r="AR11" s="580"/>
      <c r="AS11" s="567"/>
    </row>
    <row r="12" spans="1:99" ht="15" customHeight="1">
      <c r="A12" s="581"/>
      <c r="B12" s="2305"/>
      <c r="C12" s="2305"/>
      <c r="D12" s="2305"/>
      <c r="E12" s="2305"/>
      <c r="F12" s="2305"/>
      <c r="G12" s="2305"/>
      <c r="H12" s="2305"/>
      <c r="I12" s="2305"/>
      <c r="J12" s="2305"/>
      <c r="K12" s="2305"/>
      <c r="L12" s="2305"/>
      <c r="M12" s="2305"/>
      <c r="N12" s="2305"/>
      <c r="O12" s="2305"/>
      <c r="P12" s="2305"/>
      <c r="Q12" s="2305"/>
      <c r="R12" s="2305"/>
      <c r="S12" s="2305"/>
      <c r="T12" s="2305"/>
      <c r="U12" s="2305"/>
      <c r="V12" s="2305"/>
      <c r="W12" s="2305"/>
      <c r="X12" s="2305"/>
      <c r="Y12" s="2305"/>
      <c r="Z12" s="2305"/>
      <c r="AA12" s="2305"/>
      <c r="AB12" s="2305"/>
      <c r="AC12" s="2305"/>
      <c r="AD12" s="2305"/>
      <c r="AE12" s="2305"/>
      <c r="AF12" s="2305"/>
      <c r="AG12" s="2305"/>
      <c r="AH12" s="2305"/>
      <c r="AI12" s="2305"/>
      <c r="AJ12" s="2305"/>
      <c r="AK12" s="2305"/>
      <c r="AL12" s="2305"/>
      <c r="AM12" s="2305"/>
      <c r="AN12" s="2305"/>
      <c r="AO12" s="2305"/>
      <c r="AP12" s="2305"/>
      <c r="AQ12" s="2305"/>
      <c r="AR12" s="580"/>
      <c r="AS12" s="567"/>
    </row>
    <row r="13" spans="1:99" ht="15" customHeight="1">
      <c r="A13" s="581"/>
      <c r="B13" s="2305"/>
      <c r="C13" s="2305"/>
      <c r="D13" s="2305"/>
      <c r="E13" s="2305"/>
      <c r="F13" s="2305"/>
      <c r="G13" s="2305"/>
      <c r="H13" s="2305"/>
      <c r="I13" s="2305"/>
      <c r="J13" s="2305"/>
      <c r="K13" s="2305"/>
      <c r="L13" s="2305"/>
      <c r="M13" s="2305"/>
      <c r="N13" s="2305"/>
      <c r="O13" s="2305"/>
      <c r="P13" s="2305"/>
      <c r="Q13" s="2305"/>
      <c r="R13" s="2305"/>
      <c r="S13" s="2305"/>
      <c r="T13" s="2305"/>
      <c r="U13" s="2305"/>
      <c r="V13" s="2305"/>
      <c r="W13" s="2305"/>
      <c r="X13" s="2305"/>
      <c r="Y13" s="2305"/>
      <c r="Z13" s="2305"/>
      <c r="AA13" s="2305"/>
      <c r="AB13" s="2305"/>
      <c r="AC13" s="2305"/>
      <c r="AD13" s="2305"/>
      <c r="AE13" s="2305"/>
      <c r="AF13" s="2305"/>
      <c r="AG13" s="2305"/>
      <c r="AH13" s="2305"/>
      <c r="AI13" s="2305"/>
      <c r="AJ13" s="2305"/>
      <c r="AK13" s="2305"/>
      <c r="AL13" s="2305"/>
      <c r="AM13" s="2305"/>
      <c r="AN13" s="2305"/>
      <c r="AO13" s="2305"/>
      <c r="AP13" s="2305"/>
      <c r="AQ13" s="2305"/>
      <c r="AR13" s="580"/>
      <c r="AS13" s="567"/>
    </row>
    <row r="14" spans="1:99" ht="15" customHeight="1">
      <c r="A14" s="581"/>
      <c r="B14" s="2305"/>
      <c r="C14" s="2305"/>
      <c r="D14" s="2305"/>
      <c r="E14" s="2305"/>
      <c r="F14" s="2305"/>
      <c r="G14" s="2305"/>
      <c r="H14" s="2305"/>
      <c r="I14" s="2305"/>
      <c r="J14" s="2305"/>
      <c r="K14" s="2305"/>
      <c r="L14" s="2305"/>
      <c r="M14" s="2305"/>
      <c r="N14" s="2305"/>
      <c r="O14" s="2305"/>
      <c r="P14" s="2305"/>
      <c r="Q14" s="2305"/>
      <c r="R14" s="2305"/>
      <c r="S14" s="2305"/>
      <c r="T14" s="2305"/>
      <c r="U14" s="2305"/>
      <c r="V14" s="2305"/>
      <c r="W14" s="2305"/>
      <c r="X14" s="2305"/>
      <c r="Y14" s="2305"/>
      <c r="Z14" s="2305"/>
      <c r="AA14" s="2305"/>
      <c r="AB14" s="2305"/>
      <c r="AC14" s="2305"/>
      <c r="AD14" s="2305"/>
      <c r="AE14" s="2305"/>
      <c r="AF14" s="2305"/>
      <c r="AG14" s="2305"/>
      <c r="AH14" s="2305"/>
      <c r="AI14" s="2305"/>
      <c r="AJ14" s="2305"/>
      <c r="AK14" s="2305"/>
      <c r="AL14" s="2305"/>
      <c r="AM14" s="2305"/>
      <c r="AN14" s="2305"/>
      <c r="AO14" s="2305"/>
      <c r="AP14" s="2305"/>
      <c r="AQ14" s="2305"/>
      <c r="AR14" s="580"/>
      <c r="AS14" s="567"/>
    </row>
    <row r="15" spans="1:99" ht="15" customHeight="1">
      <c r="A15" s="581"/>
      <c r="B15" s="2305"/>
      <c r="C15" s="2305"/>
      <c r="D15" s="2305"/>
      <c r="E15" s="2305"/>
      <c r="F15" s="2305"/>
      <c r="G15" s="2305"/>
      <c r="H15" s="2305"/>
      <c r="I15" s="2305"/>
      <c r="J15" s="2305"/>
      <c r="K15" s="2305"/>
      <c r="L15" s="2305"/>
      <c r="M15" s="2305"/>
      <c r="N15" s="2305"/>
      <c r="O15" s="2305"/>
      <c r="P15" s="2305"/>
      <c r="Q15" s="2305"/>
      <c r="R15" s="2305"/>
      <c r="S15" s="2305"/>
      <c r="T15" s="2305"/>
      <c r="U15" s="2305"/>
      <c r="V15" s="2305"/>
      <c r="W15" s="2305"/>
      <c r="X15" s="2305"/>
      <c r="Y15" s="2305"/>
      <c r="Z15" s="2305"/>
      <c r="AA15" s="2305"/>
      <c r="AB15" s="2305"/>
      <c r="AC15" s="2305"/>
      <c r="AD15" s="2305"/>
      <c r="AE15" s="2305"/>
      <c r="AF15" s="2305"/>
      <c r="AG15" s="2305"/>
      <c r="AH15" s="2305"/>
      <c r="AI15" s="2305"/>
      <c r="AJ15" s="2305"/>
      <c r="AK15" s="2305"/>
      <c r="AL15" s="2305"/>
      <c r="AM15" s="2305"/>
      <c r="AN15" s="2305"/>
      <c r="AO15" s="2305"/>
      <c r="AP15" s="2305"/>
      <c r="AQ15" s="2305"/>
      <c r="AR15" s="580"/>
      <c r="AS15" s="567"/>
    </row>
    <row r="16" spans="1:99" ht="15" customHeight="1">
      <c r="A16" s="581"/>
      <c r="B16" s="2305"/>
      <c r="C16" s="2305"/>
      <c r="D16" s="2305"/>
      <c r="E16" s="2305"/>
      <c r="F16" s="2305"/>
      <c r="G16" s="2305"/>
      <c r="H16" s="2305"/>
      <c r="I16" s="2305"/>
      <c r="J16" s="2305"/>
      <c r="K16" s="2305"/>
      <c r="L16" s="2305"/>
      <c r="M16" s="2305"/>
      <c r="N16" s="2305"/>
      <c r="O16" s="2305"/>
      <c r="P16" s="2305"/>
      <c r="Q16" s="2305"/>
      <c r="R16" s="2305"/>
      <c r="S16" s="2305"/>
      <c r="T16" s="2305"/>
      <c r="U16" s="2305"/>
      <c r="V16" s="2305"/>
      <c r="W16" s="2305"/>
      <c r="X16" s="2305"/>
      <c r="Y16" s="2305"/>
      <c r="Z16" s="2305"/>
      <c r="AA16" s="2305"/>
      <c r="AB16" s="2305"/>
      <c r="AC16" s="2305"/>
      <c r="AD16" s="2305"/>
      <c r="AE16" s="2305"/>
      <c r="AF16" s="2305"/>
      <c r="AG16" s="2305"/>
      <c r="AH16" s="2305"/>
      <c r="AI16" s="2305"/>
      <c r="AJ16" s="2305"/>
      <c r="AK16" s="2305"/>
      <c r="AL16" s="2305"/>
      <c r="AM16" s="2305"/>
      <c r="AN16" s="2305"/>
      <c r="AO16" s="2305"/>
      <c r="AP16" s="2305"/>
      <c r="AQ16" s="2305"/>
      <c r="AR16" s="580"/>
      <c r="AS16" s="567"/>
    </row>
    <row r="17" spans="1:45" ht="15" customHeight="1">
      <c r="A17" s="581"/>
      <c r="B17" s="2305"/>
      <c r="C17" s="2305"/>
      <c r="D17" s="2305"/>
      <c r="E17" s="2305"/>
      <c r="F17" s="2305"/>
      <c r="G17" s="2305"/>
      <c r="H17" s="2305"/>
      <c r="I17" s="2305"/>
      <c r="J17" s="2305"/>
      <c r="K17" s="2305"/>
      <c r="L17" s="23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580"/>
      <c r="AS17" s="567"/>
    </row>
    <row r="18" spans="1:45" ht="15" customHeight="1">
      <c r="A18" s="581"/>
      <c r="B18" s="2305"/>
      <c r="C18" s="2305"/>
      <c r="D18" s="2305"/>
      <c r="E18" s="2305"/>
      <c r="F18" s="2305"/>
      <c r="G18" s="2305"/>
      <c r="H18" s="2305"/>
      <c r="I18" s="2305"/>
      <c r="J18" s="2305"/>
      <c r="K18" s="2305"/>
      <c r="L18" s="2305"/>
      <c r="M18" s="2305"/>
      <c r="N18" s="2305"/>
      <c r="O18" s="2305"/>
      <c r="P18" s="2305"/>
      <c r="Q18" s="2305"/>
      <c r="R18" s="2305"/>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580"/>
      <c r="AS18" s="567"/>
    </row>
    <row r="19" spans="1:45" ht="15" customHeight="1">
      <c r="A19" s="581"/>
      <c r="B19" s="2305"/>
      <c r="C19" s="2305"/>
      <c r="D19" s="2305"/>
      <c r="E19" s="2305"/>
      <c r="F19" s="2305"/>
      <c r="G19" s="2305"/>
      <c r="H19" s="2305"/>
      <c r="I19" s="2305"/>
      <c r="J19" s="2305"/>
      <c r="K19" s="2305"/>
      <c r="L19" s="2305"/>
      <c r="M19" s="2305"/>
      <c r="N19" s="2305"/>
      <c r="O19" s="2305"/>
      <c r="P19" s="2305"/>
      <c r="Q19" s="2305"/>
      <c r="R19" s="2305"/>
      <c r="S19" s="2305"/>
      <c r="T19" s="2305"/>
      <c r="U19" s="2305"/>
      <c r="V19" s="2305"/>
      <c r="W19" s="2305"/>
      <c r="X19" s="2305"/>
      <c r="Y19" s="2305"/>
      <c r="Z19" s="2305"/>
      <c r="AA19" s="2305"/>
      <c r="AB19" s="2305"/>
      <c r="AC19" s="2305"/>
      <c r="AD19" s="2305"/>
      <c r="AE19" s="2305"/>
      <c r="AF19" s="2305"/>
      <c r="AG19" s="2305"/>
      <c r="AH19" s="2305"/>
      <c r="AI19" s="2305"/>
      <c r="AJ19" s="2305"/>
      <c r="AK19" s="2305"/>
      <c r="AL19" s="2305"/>
      <c r="AM19" s="2305"/>
      <c r="AN19" s="2305"/>
      <c r="AO19" s="2305"/>
      <c r="AP19" s="2305"/>
      <c r="AQ19" s="2305"/>
      <c r="AR19" s="580"/>
      <c r="AS19" s="567"/>
    </row>
    <row r="20" spans="1:45" ht="26.1" customHeight="1" thickBot="1">
      <c r="A20" s="582"/>
      <c r="B20" s="583"/>
      <c r="C20" s="2268" t="s">
        <v>129</v>
      </c>
      <c r="D20" s="2268"/>
      <c r="E20" s="2268"/>
      <c r="F20" s="2268"/>
      <c r="G20" s="2268"/>
      <c r="H20" s="914"/>
      <c r="I20" s="2268" t="s">
        <v>342</v>
      </c>
      <c r="J20" s="2268"/>
      <c r="K20" s="585"/>
      <c r="L20" s="2269"/>
      <c r="M20" s="2269"/>
      <c r="N20" s="2269"/>
      <c r="O20" s="2269"/>
      <c r="P20" s="2269"/>
      <c r="Q20" s="2269"/>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586"/>
      <c r="AS20" s="567"/>
    </row>
    <row r="21" spans="1:45" ht="15" customHeight="1">
      <c r="A21" s="2255" t="s">
        <v>633</v>
      </c>
      <c r="B21" s="2256"/>
      <c r="C21" s="2259" t="s">
        <v>634</v>
      </c>
      <c r="D21" s="2256"/>
      <c r="E21" s="2206" t="s">
        <v>77</v>
      </c>
      <c r="F21" s="2206"/>
      <c r="G21" s="2206"/>
      <c r="H21" s="2206"/>
      <c r="I21" s="2206"/>
      <c r="J21" s="2206"/>
      <c r="K21" s="587" t="s">
        <v>240</v>
      </c>
      <c r="L21" s="588"/>
      <c r="M21" s="563" t="s">
        <v>635</v>
      </c>
      <c r="Q21" s="587" t="s">
        <v>620</v>
      </c>
      <c r="R21" s="587"/>
      <c r="S21" s="588" t="s">
        <v>636</v>
      </c>
      <c r="T21" s="588"/>
      <c r="V21" s="588"/>
      <c r="W21" s="587" t="s">
        <v>620</v>
      </c>
      <c r="X21" s="587"/>
      <c r="Y21" s="588" t="s">
        <v>627</v>
      </c>
      <c r="Z21" s="588"/>
      <c r="AA21" s="588"/>
      <c r="AB21" s="588"/>
      <c r="AC21" s="587" t="s">
        <v>622</v>
      </c>
      <c r="AD21" s="587"/>
      <c r="AE21" s="588" t="s">
        <v>637</v>
      </c>
      <c r="AF21" s="588"/>
      <c r="AG21" s="588"/>
      <c r="AH21" s="588"/>
      <c r="AI21" s="588" t="s">
        <v>176</v>
      </c>
      <c r="AJ21" s="912"/>
      <c r="AK21" s="575"/>
      <c r="AL21" s="575"/>
      <c r="AM21" s="575"/>
      <c r="AN21" s="575"/>
      <c r="AO21" s="575"/>
      <c r="AP21" s="575"/>
      <c r="AQ21" s="575"/>
      <c r="AR21" s="580"/>
      <c r="AS21" s="567"/>
    </row>
    <row r="22" spans="1:45" ht="15" customHeight="1">
      <c r="A22" s="2257"/>
      <c r="B22" s="2236"/>
      <c r="C22" s="2235"/>
      <c r="D22" s="2236"/>
      <c r="E22" s="2206"/>
      <c r="F22" s="2206"/>
      <c r="G22" s="2206"/>
      <c r="H22" s="2206"/>
      <c r="I22" s="2206"/>
      <c r="J22" s="2206"/>
      <c r="K22" s="590"/>
      <c r="L22" s="575"/>
      <c r="M22" s="590"/>
      <c r="N22" s="590"/>
      <c r="O22" s="575"/>
      <c r="P22" s="575"/>
      <c r="Q22" s="575"/>
      <c r="R22" s="590"/>
      <c r="S22" s="590"/>
      <c r="T22" s="575"/>
      <c r="U22" s="575"/>
      <c r="V22" s="575"/>
      <c r="W22" s="590"/>
      <c r="X22" s="590"/>
      <c r="Y22" s="575"/>
      <c r="Z22" s="575"/>
      <c r="AA22" s="575"/>
      <c r="AB22" s="575"/>
      <c r="AC22" s="575"/>
      <c r="AD22" s="575"/>
      <c r="AE22" s="575"/>
      <c r="AF22" s="575"/>
      <c r="AG22" s="575"/>
      <c r="AH22" s="575"/>
      <c r="AI22" s="575"/>
      <c r="AJ22" s="912"/>
      <c r="AK22" s="575"/>
      <c r="AL22" s="575"/>
      <c r="AM22" s="575"/>
      <c r="AN22" s="575"/>
      <c r="AO22" s="575"/>
      <c r="AP22" s="575"/>
      <c r="AQ22" s="575"/>
      <c r="AR22" s="580"/>
      <c r="AS22" s="567"/>
    </row>
    <row r="23" spans="1:45" ht="15" customHeight="1">
      <c r="A23" s="2257"/>
      <c r="B23" s="2236"/>
      <c r="C23" s="2235"/>
      <c r="D23" s="2236"/>
      <c r="E23" s="567"/>
      <c r="F23" s="567"/>
      <c r="G23" s="567"/>
      <c r="H23" s="567"/>
      <c r="I23" s="567"/>
      <c r="J23" s="567"/>
      <c r="K23" s="2262" t="s">
        <v>620</v>
      </c>
      <c r="L23" s="2262"/>
      <c r="M23" s="2206" t="s">
        <v>282</v>
      </c>
      <c r="N23" s="2206"/>
      <c r="O23" s="2206"/>
      <c r="P23" s="591"/>
      <c r="Q23" s="591"/>
      <c r="R23" s="591"/>
      <c r="S23" s="591"/>
      <c r="T23" s="591"/>
      <c r="U23" s="591"/>
      <c r="V23" s="591"/>
      <c r="W23" s="591"/>
      <c r="X23" s="591"/>
      <c r="Y23" s="591"/>
      <c r="Z23" s="591"/>
      <c r="AA23" s="591"/>
      <c r="AB23" s="591"/>
      <c r="AC23" s="591"/>
      <c r="AD23" s="591"/>
      <c r="AE23" s="591"/>
      <c r="AF23" s="591"/>
      <c r="AG23" s="591"/>
      <c r="AH23" s="591"/>
      <c r="AI23" s="591"/>
      <c r="AJ23" s="591"/>
      <c r="AK23" s="591"/>
      <c r="AL23" s="591"/>
      <c r="AM23" s="591"/>
      <c r="AN23" s="591"/>
      <c r="AO23" s="591"/>
      <c r="AP23" s="591"/>
      <c r="AQ23" s="592"/>
      <c r="AR23" s="580"/>
      <c r="AS23" s="567"/>
    </row>
    <row r="24" spans="1:45" ht="15" customHeight="1">
      <c r="A24" s="2257"/>
      <c r="B24" s="2236"/>
      <c r="C24" s="2235"/>
      <c r="D24" s="2236"/>
      <c r="E24" s="567"/>
      <c r="F24" s="567"/>
      <c r="G24" s="567"/>
      <c r="H24" s="567"/>
      <c r="I24" s="567"/>
      <c r="J24" s="567"/>
      <c r="K24" s="2262"/>
      <c r="L24" s="2262"/>
      <c r="M24" s="2206"/>
      <c r="N24" s="2206"/>
      <c r="O24" s="2206"/>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2"/>
      <c r="AR24" s="580"/>
      <c r="AS24" s="567"/>
    </row>
    <row r="25" spans="1:45" ht="15" customHeight="1">
      <c r="A25" s="2257"/>
      <c r="B25" s="2236"/>
      <c r="C25" s="2235"/>
      <c r="D25" s="2236"/>
      <c r="E25" s="567"/>
      <c r="F25" s="567"/>
      <c r="G25" s="567"/>
      <c r="H25" s="567"/>
      <c r="I25" s="567"/>
      <c r="J25" s="567"/>
      <c r="K25" s="567"/>
      <c r="L25" s="593"/>
      <c r="M25" s="593"/>
      <c r="N25" s="593"/>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80"/>
      <c r="AS25" s="567"/>
    </row>
    <row r="26" spans="1:45" ht="15" customHeight="1">
      <c r="A26" s="2257"/>
      <c r="B26" s="2236"/>
      <c r="C26" s="2235"/>
      <c r="D26" s="2236"/>
      <c r="E26" s="2249" t="s">
        <v>240</v>
      </c>
      <c r="F26" s="2250"/>
      <c r="G26" s="567" t="s">
        <v>638</v>
      </c>
      <c r="H26" s="567"/>
      <c r="I26" s="567"/>
      <c r="J26" s="567"/>
      <c r="K26" s="567"/>
      <c r="L26" s="567"/>
      <c r="M26" s="2206" t="s">
        <v>639</v>
      </c>
      <c r="N26" s="2206"/>
      <c r="O26" s="2206"/>
      <c r="P26" s="2206"/>
      <c r="Q26" s="2206"/>
      <c r="R26" s="575"/>
      <c r="S26" s="912" t="s">
        <v>612</v>
      </c>
      <c r="T26" s="912"/>
      <c r="U26" s="2206"/>
      <c r="V26" s="2206"/>
      <c r="W26" s="912" t="s">
        <v>7</v>
      </c>
      <c r="X26" s="2206"/>
      <c r="Y26" s="2206"/>
      <c r="Z26" s="912" t="s">
        <v>613</v>
      </c>
      <c r="AA26" s="2206"/>
      <c r="AB26" s="2206"/>
      <c r="AC26" s="912" t="s">
        <v>614</v>
      </c>
      <c r="AM26" s="567"/>
      <c r="AN26" s="591"/>
      <c r="AO26" s="591"/>
      <c r="AP26" s="591"/>
      <c r="AQ26" s="591"/>
      <c r="AR26" s="580"/>
      <c r="AS26" s="567"/>
    </row>
    <row r="27" spans="1:45" ht="15" customHeight="1">
      <c r="A27" s="2257"/>
      <c r="B27" s="2236"/>
      <c r="C27" s="2235"/>
      <c r="D27" s="2236"/>
      <c r="E27" s="567"/>
      <c r="F27" s="567"/>
      <c r="G27" s="2248"/>
      <c r="H27" s="2248"/>
      <c r="I27" s="2248"/>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580"/>
      <c r="AS27" s="567"/>
    </row>
    <row r="28" spans="1:45" ht="15" customHeight="1">
      <c r="A28" s="2257"/>
      <c r="B28" s="2236"/>
      <c r="C28" s="2235"/>
      <c r="D28" s="2236"/>
      <c r="E28" s="567"/>
      <c r="F28" s="567"/>
      <c r="G28" s="2248"/>
      <c r="H28" s="2248"/>
      <c r="I28" s="2248"/>
      <c r="J28" s="2248"/>
      <c r="K28" s="2248"/>
      <c r="L28" s="2248"/>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580"/>
      <c r="AS28" s="567"/>
    </row>
    <row r="29" spans="1:45" ht="15" customHeight="1">
      <c r="A29" s="2257"/>
      <c r="B29" s="2236"/>
      <c r="C29" s="2235"/>
      <c r="D29" s="2236"/>
      <c r="E29" s="567"/>
      <c r="F29" s="567"/>
      <c r="G29" s="2248"/>
      <c r="H29" s="2248"/>
      <c r="I29" s="2248"/>
      <c r="J29" s="2248"/>
      <c r="K29" s="2248"/>
      <c r="L29" s="2248"/>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580"/>
      <c r="AS29" s="567"/>
    </row>
    <row r="30" spans="1:45" ht="15" customHeight="1">
      <c r="A30" s="2257"/>
      <c r="B30" s="2236"/>
      <c r="C30" s="2235"/>
      <c r="D30" s="2236"/>
      <c r="E30" s="567"/>
      <c r="F30" s="567"/>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c r="AN30" s="2248"/>
      <c r="AO30" s="2248"/>
      <c r="AP30" s="2248"/>
      <c r="AQ30" s="2248"/>
      <c r="AR30" s="580"/>
      <c r="AS30" s="567"/>
    </row>
    <row r="31" spans="1:45" ht="15" customHeight="1">
      <c r="A31" s="2257"/>
      <c r="B31" s="2236"/>
      <c r="C31" s="2235"/>
      <c r="D31" s="2236"/>
      <c r="E31" s="567"/>
      <c r="F31" s="567"/>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580"/>
      <c r="AS31" s="567"/>
    </row>
    <row r="32" spans="1:45" ht="15" customHeight="1">
      <c r="A32" s="2257"/>
      <c r="B32" s="2236"/>
      <c r="C32" s="2235"/>
      <c r="D32" s="2236"/>
      <c r="E32" s="567"/>
      <c r="F32" s="567"/>
      <c r="G32" s="2248"/>
      <c r="H32" s="2248"/>
      <c r="I32" s="2248"/>
      <c r="J32" s="2248"/>
      <c r="K32" s="2248"/>
      <c r="L32" s="2248"/>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580"/>
      <c r="AS32" s="567"/>
    </row>
    <row r="33" spans="1:45" ht="15" customHeight="1">
      <c r="A33" s="2257"/>
      <c r="B33" s="2236"/>
      <c r="C33" s="2235"/>
      <c r="D33" s="2236"/>
      <c r="E33" s="567"/>
      <c r="F33" s="567"/>
      <c r="G33" s="2248"/>
      <c r="H33" s="2248"/>
      <c r="I33" s="2248"/>
      <c r="J33" s="2248"/>
      <c r="K33" s="2248"/>
      <c r="L33" s="2248"/>
      <c r="M33" s="2248"/>
      <c r="N33" s="2248"/>
      <c r="O33" s="2248"/>
      <c r="P33" s="2248"/>
      <c r="Q33" s="2248"/>
      <c r="R33" s="2248"/>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580"/>
      <c r="AS33" s="567"/>
    </row>
    <row r="34" spans="1:45" ht="15" customHeight="1">
      <c r="A34" s="2257"/>
      <c r="B34" s="2236"/>
      <c r="C34" s="2235"/>
      <c r="D34" s="2236"/>
      <c r="E34" s="567"/>
      <c r="F34" s="567"/>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3"/>
      <c r="AI34" s="593"/>
      <c r="AJ34" s="593"/>
      <c r="AK34" s="593"/>
      <c r="AL34" s="593"/>
      <c r="AM34" s="593"/>
      <c r="AN34" s="593"/>
      <c r="AO34" s="593"/>
      <c r="AP34" s="593"/>
      <c r="AQ34" s="593"/>
      <c r="AR34" s="580"/>
      <c r="AS34" s="567"/>
    </row>
    <row r="35" spans="1:45" ht="15" customHeight="1">
      <c r="A35" s="2257"/>
      <c r="B35" s="2236"/>
      <c r="C35" s="2235"/>
      <c r="D35" s="2236"/>
      <c r="E35" s="2249" t="s">
        <v>240</v>
      </c>
      <c r="F35" s="2250"/>
      <c r="G35" s="593" t="s">
        <v>640</v>
      </c>
      <c r="H35" s="593"/>
      <c r="I35" s="593"/>
      <c r="J35" s="593"/>
      <c r="K35" s="593"/>
      <c r="L35" s="593"/>
      <c r="M35" s="593"/>
      <c r="N35" s="593"/>
      <c r="O35" s="593"/>
      <c r="P35" s="593"/>
      <c r="Q35" s="593"/>
      <c r="R35" s="593"/>
      <c r="S35" s="593"/>
      <c r="T35" s="593"/>
      <c r="U35" s="593"/>
      <c r="V35" s="593"/>
      <c r="W35" s="567"/>
      <c r="X35" s="567"/>
      <c r="Y35" s="567"/>
      <c r="Z35" s="567"/>
      <c r="AA35" s="567"/>
      <c r="AB35" s="567"/>
      <c r="AC35" s="567"/>
      <c r="AD35" s="567"/>
      <c r="AE35" s="567"/>
      <c r="AF35" s="567"/>
      <c r="AG35" s="567"/>
      <c r="AH35" s="593"/>
      <c r="AI35" s="593"/>
      <c r="AJ35" s="593"/>
      <c r="AK35" s="593"/>
      <c r="AL35" s="593"/>
      <c r="AM35" s="593"/>
      <c r="AN35" s="593"/>
      <c r="AO35" s="593"/>
      <c r="AP35" s="593"/>
      <c r="AQ35" s="593"/>
      <c r="AR35" s="580"/>
      <c r="AS35" s="567"/>
    </row>
    <row r="36" spans="1:45" ht="15" customHeight="1">
      <c r="A36" s="2257"/>
      <c r="B36" s="2236"/>
      <c r="C36" s="2235"/>
      <c r="D36" s="2236"/>
      <c r="E36" s="567"/>
      <c r="F36" s="567"/>
      <c r="G36" s="2251" t="s">
        <v>641</v>
      </c>
      <c r="H36" s="2251"/>
      <c r="I36" s="2251"/>
      <c r="J36" s="2251"/>
      <c r="K36" s="2251"/>
      <c r="L36" s="2251"/>
      <c r="M36" s="2251"/>
      <c r="N36" s="2251" t="s">
        <v>642</v>
      </c>
      <c r="O36" s="2251"/>
      <c r="P36" s="2251"/>
      <c r="Q36" s="2251"/>
      <c r="R36" s="2251"/>
      <c r="S36" s="2251"/>
      <c r="T36" s="2251"/>
      <c r="U36" s="2251"/>
      <c r="V36" s="2251"/>
      <c r="W36" s="2252" t="s">
        <v>643</v>
      </c>
      <c r="X36" s="2253"/>
      <c r="Y36" s="2253"/>
      <c r="Z36" s="2253"/>
      <c r="AA36" s="2253"/>
      <c r="AB36" s="2253"/>
      <c r="AC36" s="2253"/>
      <c r="AD36" s="2253"/>
      <c r="AE36" s="2253"/>
      <c r="AF36" s="2254"/>
      <c r="AG36" s="2194" t="s">
        <v>27</v>
      </c>
      <c r="AH36" s="2195"/>
      <c r="AI36" s="2204"/>
      <c r="AJ36" s="2194" t="s">
        <v>644</v>
      </c>
      <c r="AK36" s="2195"/>
      <c r="AL36" s="2195"/>
      <c r="AM36" s="2195"/>
      <c r="AN36" s="2195"/>
      <c r="AO36" s="2195"/>
      <c r="AP36" s="2204"/>
      <c r="AQ36" s="567"/>
      <c r="AR36" s="580"/>
    </row>
    <row r="37" spans="1:45" ht="15" customHeight="1">
      <c r="A37" s="2257"/>
      <c r="B37" s="2236"/>
      <c r="C37" s="2235"/>
      <c r="D37" s="2236"/>
      <c r="E37" s="567"/>
      <c r="F37" s="567"/>
      <c r="G37" s="2251"/>
      <c r="H37" s="2251"/>
      <c r="I37" s="2251"/>
      <c r="J37" s="2251"/>
      <c r="K37" s="2251"/>
      <c r="L37" s="2251"/>
      <c r="M37" s="2251"/>
      <c r="N37" s="2251"/>
      <c r="O37" s="2251"/>
      <c r="P37" s="2251"/>
      <c r="Q37" s="2251"/>
      <c r="R37" s="2251"/>
      <c r="S37" s="2251"/>
      <c r="T37" s="2251"/>
      <c r="U37" s="2251"/>
      <c r="V37" s="2251"/>
      <c r="W37" s="2263" t="s">
        <v>645</v>
      </c>
      <c r="X37" s="2263"/>
      <c r="Y37" s="2263"/>
      <c r="Z37" s="2263"/>
      <c r="AA37" s="2263"/>
      <c r="AB37" s="2263" t="s">
        <v>646</v>
      </c>
      <c r="AC37" s="2263"/>
      <c r="AD37" s="2263"/>
      <c r="AE37" s="2263"/>
      <c r="AF37" s="2263"/>
      <c r="AG37" s="2208"/>
      <c r="AH37" s="2209"/>
      <c r="AI37" s="2210"/>
      <c r="AJ37" s="2208"/>
      <c r="AK37" s="2209"/>
      <c r="AL37" s="2209"/>
      <c r="AM37" s="2209"/>
      <c r="AN37" s="2209"/>
      <c r="AO37" s="2209"/>
      <c r="AP37" s="2210"/>
      <c r="AQ37" s="567"/>
      <c r="AR37" s="580"/>
    </row>
    <row r="38" spans="1:45" ht="15" customHeight="1">
      <c r="A38" s="2257"/>
      <c r="B38" s="2236"/>
      <c r="C38" s="2235"/>
      <c r="D38" s="2236"/>
      <c r="E38" s="567"/>
      <c r="F38" s="567"/>
      <c r="G38" s="2239"/>
      <c r="H38" s="2239"/>
      <c r="I38" s="2239"/>
      <c r="J38" s="2239"/>
      <c r="K38" s="2239"/>
      <c r="L38" s="2239"/>
      <c r="M38" s="2239"/>
      <c r="N38" s="2239"/>
      <c r="O38" s="2239"/>
      <c r="P38" s="2239"/>
      <c r="Q38" s="2239"/>
      <c r="R38" s="2239"/>
      <c r="S38" s="2239"/>
      <c r="T38" s="2239"/>
      <c r="U38" s="2239"/>
      <c r="V38" s="2239"/>
      <c r="W38" s="2240"/>
      <c r="X38" s="2240"/>
      <c r="Y38" s="2240"/>
      <c r="Z38" s="2240"/>
      <c r="AA38" s="2240"/>
      <c r="AB38" s="2240"/>
      <c r="AC38" s="2240"/>
      <c r="AD38" s="2240"/>
      <c r="AE38" s="2240"/>
      <c r="AF38" s="2240"/>
      <c r="AG38" s="2241"/>
      <c r="AH38" s="2242"/>
      <c r="AI38" s="2243"/>
      <c r="AJ38" s="2244"/>
      <c r="AK38" s="2245"/>
      <c r="AL38" s="2245"/>
      <c r="AM38" s="2245"/>
      <c r="AN38" s="2245"/>
      <c r="AO38" s="2245"/>
      <c r="AP38" s="2246"/>
      <c r="AQ38" s="567"/>
      <c r="AR38" s="580"/>
    </row>
    <row r="39" spans="1:45" ht="15" customHeight="1">
      <c r="A39" s="2257"/>
      <c r="B39" s="2236"/>
      <c r="C39" s="2235"/>
      <c r="D39" s="2236"/>
      <c r="E39" s="567"/>
      <c r="F39" s="567"/>
      <c r="G39" s="2239"/>
      <c r="H39" s="2239"/>
      <c r="I39" s="2239"/>
      <c r="J39" s="2239"/>
      <c r="K39" s="2239"/>
      <c r="L39" s="2239"/>
      <c r="M39" s="2239"/>
      <c r="N39" s="2239"/>
      <c r="O39" s="2239"/>
      <c r="P39" s="2239"/>
      <c r="Q39" s="2239"/>
      <c r="R39" s="2239"/>
      <c r="S39" s="2239"/>
      <c r="T39" s="2239"/>
      <c r="U39" s="2239"/>
      <c r="V39" s="2239"/>
      <c r="W39" s="2240"/>
      <c r="X39" s="2240"/>
      <c r="Y39" s="2240"/>
      <c r="Z39" s="2240"/>
      <c r="AA39" s="2240"/>
      <c r="AB39" s="2240"/>
      <c r="AC39" s="2240"/>
      <c r="AD39" s="2240"/>
      <c r="AE39" s="2240"/>
      <c r="AF39" s="2240"/>
      <c r="AG39" s="2241"/>
      <c r="AH39" s="2242"/>
      <c r="AI39" s="2243"/>
      <c r="AJ39" s="2244"/>
      <c r="AK39" s="2245"/>
      <c r="AL39" s="2245"/>
      <c r="AM39" s="2245"/>
      <c r="AN39" s="2245"/>
      <c r="AO39" s="2245"/>
      <c r="AP39" s="2246"/>
      <c r="AQ39" s="567"/>
      <c r="AR39" s="580"/>
    </row>
    <row r="40" spans="1:45" ht="15" customHeight="1">
      <c r="A40" s="2257"/>
      <c r="B40" s="2236"/>
      <c r="C40" s="2235"/>
      <c r="D40" s="2236"/>
      <c r="E40" s="567"/>
      <c r="F40" s="567"/>
      <c r="G40" s="2239"/>
      <c r="H40" s="2239"/>
      <c r="I40" s="2239"/>
      <c r="J40" s="2239"/>
      <c r="K40" s="2239"/>
      <c r="L40" s="2239"/>
      <c r="M40" s="2239"/>
      <c r="N40" s="2239"/>
      <c r="O40" s="2239"/>
      <c r="P40" s="2239"/>
      <c r="Q40" s="2239"/>
      <c r="R40" s="2239"/>
      <c r="S40" s="2239"/>
      <c r="T40" s="2239"/>
      <c r="U40" s="2239"/>
      <c r="V40" s="2239"/>
      <c r="W40" s="2240"/>
      <c r="X40" s="2240"/>
      <c r="Y40" s="2240"/>
      <c r="Z40" s="2240"/>
      <c r="AA40" s="2240"/>
      <c r="AB40" s="2240"/>
      <c r="AC40" s="2240"/>
      <c r="AD40" s="2240"/>
      <c r="AE40" s="2240"/>
      <c r="AF40" s="2240"/>
      <c r="AG40" s="2241"/>
      <c r="AH40" s="2242"/>
      <c r="AI40" s="2243"/>
      <c r="AJ40" s="2244"/>
      <c r="AK40" s="2245"/>
      <c r="AL40" s="2245"/>
      <c r="AM40" s="2245"/>
      <c r="AN40" s="2245"/>
      <c r="AO40" s="2245"/>
      <c r="AP40" s="2246"/>
      <c r="AQ40" s="567"/>
      <c r="AR40" s="580"/>
    </row>
    <row r="41" spans="1:45" ht="15" customHeight="1">
      <c r="A41" s="2257"/>
      <c r="B41" s="2236"/>
      <c r="C41" s="2235"/>
      <c r="D41" s="2236"/>
      <c r="E41" s="567"/>
      <c r="F41" s="567"/>
      <c r="G41" s="2239"/>
      <c r="H41" s="2239"/>
      <c r="I41" s="2239"/>
      <c r="J41" s="2239"/>
      <c r="K41" s="2239"/>
      <c r="L41" s="2239"/>
      <c r="M41" s="2239"/>
      <c r="N41" s="2239"/>
      <c r="O41" s="2239"/>
      <c r="P41" s="2239"/>
      <c r="Q41" s="2239"/>
      <c r="R41" s="2239"/>
      <c r="S41" s="2239"/>
      <c r="T41" s="2239"/>
      <c r="U41" s="2239"/>
      <c r="V41" s="2239"/>
      <c r="W41" s="2240"/>
      <c r="X41" s="2240"/>
      <c r="Y41" s="2240"/>
      <c r="Z41" s="2240"/>
      <c r="AA41" s="2240"/>
      <c r="AB41" s="2240"/>
      <c r="AC41" s="2240"/>
      <c r="AD41" s="2240"/>
      <c r="AE41" s="2240"/>
      <c r="AF41" s="2240"/>
      <c r="AG41" s="2241"/>
      <c r="AH41" s="2242"/>
      <c r="AI41" s="2243"/>
      <c r="AJ41" s="2244"/>
      <c r="AK41" s="2245"/>
      <c r="AL41" s="2245"/>
      <c r="AM41" s="2245"/>
      <c r="AN41" s="2245"/>
      <c r="AO41" s="2245"/>
      <c r="AP41" s="2246"/>
      <c r="AQ41" s="567"/>
      <c r="AR41" s="580"/>
    </row>
    <row r="42" spans="1:45" ht="15" customHeight="1">
      <c r="A42" s="2257"/>
      <c r="B42" s="2236"/>
      <c r="C42" s="2235"/>
      <c r="D42" s="2236"/>
      <c r="E42" s="567"/>
      <c r="F42" s="567"/>
      <c r="G42" s="2239"/>
      <c r="H42" s="2239"/>
      <c r="I42" s="2239"/>
      <c r="J42" s="2239"/>
      <c r="K42" s="2239"/>
      <c r="L42" s="2239"/>
      <c r="M42" s="2239"/>
      <c r="N42" s="2239"/>
      <c r="O42" s="2239"/>
      <c r="P42" s="2239"/>
      <c r="Q42" s="2239"/>
      <c r="R42" s="2239"/>
      <c r="S42" s="2239"/>
      <c r="T42" s="2239"/>
      <c r="U42" s="2239"/>
      <c r="V42" s="2239"/>
      <c r="W42" s="2240"/>
      <c r="X42" s="2240"/>
      <c r="Y42" s="2240"/>
      <c r="Z42" s="2240"/>
      <c r="AA42" s="2240"/>
      <c r="AB42" s="2240"/>
      <c r="AC42" s="2240"/>
      <c r="AD42" s="2240"/>
      <c r="AE42" s="2240"/>
      <c r="AF42" s="2240"/>
      <c r="AG42" s="2241"/>
      <c r="AH42" s="2242"/>
      <c r="AI42" s="2243"/>
      <c r="AJ42" s="2244"/>
      <c r="AK42" s="2245"/>
      <c r="AL42" s="2245"/>
      <c r="AM42" s="2245"/>
      <c r="AN42" s="2245"/>
      <c r="AO42" s="2245"/>
      <c r="AP42" s="2246"/>
      <c r="AQ42" s="567"/>
      <c r="AR42" s="580"/>
    </row>
    <row r="43" spans="1:45" ht="15" customHeight="1">
      <c r="A43" s="2257"/>
      <c r="B43" s="2236"/>
      <c r="C43" s="2235"/>
      <c r="D43" s="2236"/>
      <c r="E43" s="567"/>
      <c r="F43" s="567"/>
      <c r="G43" s="567"/>
      <c r="H43" s="567"/>
      <c r="I43" s="567"/>
      <c r="J43" s="567"/>
      <c r="K43" s="567"/>
      <c r="L43" s="567"/>
      <c r="M43" s="567"/>
      <c r="N43" s="575"/>
      <c r="O43" s="575"/>
      <c r="P43" s="575"/>
      <c r="Q43" s="591"/>
      <c r="R43" s="591"/>
      <c r="S43" s="591"/>
      <c r="T43" s="591"/>
      <c r="U43" s="591"/>
      <c r="V43" s="591"/>
      <c r="W43" s="591"/>
      <c r="X43" s="591"/>
      <c r="Y43" s="591"/>
      <c r="Z43" s="591"/>
      <c r="AA43" s="591"/>
      <c r="AB43" s="591"/>
      <c r="AC43" s="591"/>
      <c r="AD43" s="591"/>
      <c r="AE43" s="591"/>
      <c r="AF43" s="591"/>
      <c r="AG43" s="591"/>
      <c r="AH43" s="591"/>
      <c r="AI43" s="591" t="s">
        <v>647</v>
      </c>
      <c r="AJ43" s="2247">
        <f>SUM(AJ38:AP42)</f>
        <v>0</v>
      </c>
      <c r="AK43" s="2247"/>
      <c r="AL43" s="2247"/>
      <c r="AM43" s="2247"/>
      <c r="AN43" s="2247"/>
      <c r="AO43" s="2247"/>
      <c r="AP43" s="2247"/>
      <c r="AQ43" s="575" t="s">
        <v>552</v>
      </c>
      <c r="AR43" s="580"/>
      <c r="AS43" s="567"/>
    </row>
    <row r="44" spans="1:45" ht="15" customHeight="1">
      <c r="A44" s="2257"/>
      <c r="B44" s="2236"/>
      <c r="C44" s="2235"/>
      <c r="D44" s="2236"/>
      <c r="E44" s="567"/>
      <c r="F44" s="567"/>
      <c r="G44" s="567"/>
      <c r="H44" s="567"/>
      <c r="I44" s="567"/>
      <c r="J44" s="567"/>
      <c r="K44" s="567"/>
      <c r="L44" s="567"/>
      <c r="M44" s="567"/>
      <c r="N44" s="575"/>
      <c r="O44" s="575"/>
      <c r="P44" s="575"/>
      <c r="Q44" s="591"/>
      <c r="R44" s="591"/>
      <c r="S44" s="591"/>
      <c r="T44" s="591"/>
      <c r="U44" s="591"/>
      <c r="V44" s="591"/>
      <c r="W44" s="591"/>
      <c r="X44" s="591"/>
      <c r="Y44" s="591"/>
      <c r="Z44" s="591"/>
      <c r="AA44" s="591"/>
      <c r="AB44" s="591"/>
      <c r="AC44" s="591"/>
      <c r="AD44" s="591"/>
      <c r="AE44" s="591"/>
      <c r="AF44" s="591"/>
      <c r="AG44" s="591"/>
      <c r="AH44" s="591"/>
      <c r="AI44" s="591"/>
      <c r="AJ44" s="594"/>
      <c r="AK44" s="594"/>
      <c r="AL44" s="594"/>
      <c r="AM44" s="594"/>
      <c r="AN44" s="594"/>
      <c r="AO44" s="594"/>
      <c r="AP44" s="594"/>
      <c r="AQ44" s="575"/>
      <c r="AR44" s="580"/>
      <c r="AS44" s="567"/>
    </row>
    <row r="45" spans="1:45" ht="15" customHeight="1">
      <c r="A45" s="2257"/>
      <c r="B45" s="2236"/>
      <c r="C45" s="2235"/>
      <c r="D45" s="2236"/>
      <c r="E45" s="567"/>
      <c r="F45" s="567"/>
      <c r="G45" s="575" t="s">
        <v>648</v>
      </c>
      <c r="H45" s="575"/>
      <c r="I45" s="575"/>
      <c r="J45" s="575"/>
      <c r="K45" s="575"/>
      <c r="L45" s="575"/>
      <c r="M45" s="575"/>
      <c r="N45" s="575"/>
      <c r="O45" s="575"/>
      <c r="P45" s="575"/>
      <c r="Q45" s="575"/>
      <c r="R45" s="575"/>
      <c r="S45" s="575"/>
      <c r="T45" s="567"/>
      <c r="U45" s="567"/>
      <c r="V45" s="567"/>
      <c r="W45" s="567"/>
      <c r="X45" s="567"/>
      <c r="Y45" s="567"/>
      <c r="Z45" s="567"/>
      <c r="AA45" s="567"/>
      <c r="AB45" s="567"/>
      <c r="AC45" s="575"/>
      <c r="AD45" s="575"/>
      <c r="AE45" s="567"/>
      <c r="AF45" s="2230"/>
      <c r="AG45" s="2230"/>
      <c r="AH45" s="2230"/>
      <c r="AI45" s="2230"/>
      <c r="AJ45" s="2230"/>
      <c r="AK45" s="2230"/>
      <c r="AL45" s="2230"/>
      <c r="AM45" s="2230"/>
      <c r="AN45" s="2230"/>
      <c r="AO45" s="575" t="s">
        <v>552</v>
      </c>
      <c r="AP45" s="575"/>
      <c r="AQ45" s="591"/>
      <c r="AR45" s="580"/>
      <c r="AS45" s="567"/>
    </row>
    <row r="46" spans="1:45" ht="15" customHeight="1">
      <c r="A46" s="2257"/>
      <c r="B46" s="2236"/>
      <c r="C46" s="2235"/>
      <c r="D46" s="2236"/>
      <c r="E46" s="567"/>
      <c r="F46" s="567"/>
      <c r="G46" s="575" t="s">
        <v>649</v>
      </c>
      <c r="H46" s="575"/>
      <c r="I46" s="575"/>
      <c r="J46" s="575"/>
      <c r="K46" s="575"/>
      <c r="L46" s="575"/>
      <c r="M46" s="575"/>
      <c r="N46" s="575"/>
      <c r="O46" s="575"/>
      <c r="P46" s="575"/>
      <c r="Q46" s="575"/>
      <c r="R46" s="575"/>
      <c r="S46" s="575"/>
      <c r="T46" s="567"/>
      <c r="U46" s="567"/>
      <c r="V46" s="567"/>
      <c r="W46" s="567"/>
      <c r="X46" s="567"/>
      <c r="Y46" s="567"/>
      <c r="Z46" s="567"/>
      <c r="AA46" s="567"/>
      <c r="AB46" s="567"/>
      <c r="AC46" s="575"/>
      <c r="AD46" s="575"/>
      <c r="AE46" s="567"/>
      <c r="AF46" s="2231">
        <f>AJ43</f>
        <v>0</v>
      </c>
      <c r="AG46" s="2231"/>
      <c r="AH46" s="2231"/>
      <c r="AI46" s="2231"/>
      <c r="AJ46" s="2231"/>
      <c r="AK46" s="2231"/>
      <c r="AL46" s="2231"/>
      <c r="AM46" s="2231"/>
      <c r="AN46" s="2231"/>
      <c r="AO46" s="575" t="s">
        <v>552</v>
      </c>
      <c r="AP46" s="575"/>
      <c r="AQ46" s="591"/>
      <c r="AR46" s="580"/>
      <c r="AS46" s="567"/>
    </row>
    <row r="47" spans="1:45" ht="15" customHeight="1">
      <c r="A47" s="2257"/>
      <c r="B47" s="2236"/>
      <c r="C47" s="2235"/>
      <c r="D47" s="2236"/>
      <c r="E47" s="567"/>
      <c r="F47" s="567"/>
      <c r="G47" s="575" t="s">
        <v>650</v>
      </c>
      <c r="H47" s="575"/>
      <c r="I47" s="575"/>
      <c r="J47" s="575"/>
      <c r="K47" s="575"/>
      <c r="L47" s="575"/>
      <c r="N47" s="575"/>
      <c r="O47" s="575"/>
      <c r="Q47" s="575" t="s">
        <v>651</v>
      </c>
      <c r="R47" s="575"/>
      <c r="S47" s="575"/>
      <c r="T47" s="567"/>
      <c r="U47" s="567"/>
      <c r="V47" s="567"/>
      <c r="W47" s="567"/>
      <c r="X47" s="567"/>
      <c r="Y47" s="567"/>
      <c r="Z47" s="567"/>
      <c r="AA47" s="567"/>
      <c r="AB47" s="567"/>
      <c r="AC47" s="575"/>
      <c r="AD47" s="575"/>
      <c r="AE47" s="567"/>
      <c r="AF47" s="2231">
        <f>AF45+AF46</f>
        <v>0</v>
      </c>
      <c r="AG47" s="2231"/>
      <c r="AH47" s="2231"/>
      <c r="AI47" s="2231"/>
      <c r="AJ47" s="2231"/>
      <c r="AK47" s="2231"/>
      <c r="AL47" s="2231"/>
      <c r="AM47" s="2231"/>
      <c r="AN47" s="2231"/>
      <c r="AO47" s="575" t="s">
        <v>552</v>
      </c>
      <c r="AP47" s="575"/>
      <c r="AQ47" s="591"/>
      <c r="AR47" s="580"/>
      <c r="AS47" s="567"/>
    </row>
    <row r="48" spans="1:45" ht="15" customHeight="1">
      <c r="A48" s="2257"/>
      <c r="B48" s="2236"/>
      <c r="C48" s="2235"/>
      <c r="D48" s="2236"/>
      <c r="E48" s="567"/>
      <c r="F48" s="567"/>
      <c r="G48" s="575" t="s">
        <v>652</v>
      </c>
      <c r="H48" s="575"/>
      <c r="I48" s="575"/>
      <c r="J48" s="575"/>
      <c r="K48" s="575"/>
      <c r="L48" s="575"/>
      <c r="M48" s="575"/>
      <c r="N48" s="575"/>
      <c r="O48" s="575"/>
      <c r="P48" s="575"/>
      <c r="Q48" s="575"/>
      <c r="R48" s="575"/>
      <c r="S48" s="575"/>
      <c r="T48" s="567"/>
      <c r="U48" s="567"/>
      <c r="V48" s="567"/>
      <c r="W48" s="567"/>
      <c r="X48" s="567"/>
      <c r="Y48" s="567"/>
      <c r="Z48" s="567"/>
      <c r="AA48" s="567"/>
      <c r="AB48" s="567"/>
      <c r="AC48" s="575"/>
      <c r="AD48" s="575"/>
      <c r="AE48" s="567"/>
      <c r="AF48" s="2232" t="e">
        <f>ROUND(AF46/AF45,2)*100</f>
        <v>#DIV/0!</v>
      </c>
      <c r="AG48" s="2232"/>
      <c r="AH48" s="2232"/>
      <c r="AI48" s="2232"/>
      <c r="AJ48" s="2232"/>
      <c r="AK48" s="2232"/>
      <c r="AL48" s="2232"/>
      <c r="AM48" s="2232"/>
      <c r="AN48" s="2232"/>
      <c r="AO48" s="575" t="s">
        <v>653</v>
      </c>
      <c r="AP48" s="575"/>
      <c r="AQ48" s="591"/>
      <c r="AR48" s="580"/>
      <c r="AS48" s="567"/>
    </row>
    <row r="49" spans="1:45" ht="15" customHeight="1">
      <c r="A49" s="2257"/>
      <c r="B49" s="2236"/>
      <c r="C49" s="2260"/>
      <c r="D49" s="2261"/>
      <c r="E49" s="595"/>
      <c r="F49" s="595"/>
      <c r="G49" s="595" t="s">
        <v>654</v>
      </c>
      <c r="H49" s="595"/>
      <c r="I49" s="595"/>
      <c r="J49" s="595"/>
      <c r="K49" s="595"/>
      <c r="L49" s="595"/>
      <c r="M49" s="595"/>
      <c r="N49" s="595"/>
      <c r="O49" s="595"/>
      <c r="P49" s="595"/>
      <c r="Q49" s="595"/>
      <c r="R49" s="595"/>
      <c r="S49" s="595"/>
      <c r="T49" s="595"/>
      <c r="U49" s="573"/>
      <c r="V49" s="573"/>
      <c r="W49" s="573"/>
      <c r="X49" s="573"/>
      <c r="Y49" s="596"/>
      <c r="Z49" s="596"/>
      <c r="AA49" s="596"/>
      <c r="AB49" s="596"/>
      <c r="AC49" s="597"/>
      <c r="AD49" s="597"/>
      <c r="AE49" s="597"/>
      <c r="AF49" s="597"/>
      <c r="AG49" s="597"/>
      <c r="AH49" s="597"/>
      <c r="AI49" s="597"/>
      <c r="AJ49" s="597"/>
      <c r="AK49" s="597"/>
      <c r="AL49" s="597"/>
      <c r="AM49" s="597"/>
      <c r="AN49" s="597"/>
      <c r="AO49" s="597"/>
      <c r="AP49" s="597"/>
      <c r="AQ49" s="597"/>
      <c r="AR49" s="598"/>
      <c r="AS49" s="567"/>
    </row>
    <row r="50" spans="1:45" ht="15" customHeight="1">
      <c r="A50" s="2257"/>
      <c r="B50" s="2236"/>
      <c r="C50" s="2233" t="s">
        <v>130</v>
      </c>
      <c r="D50" s="2234"/>
      <c r="E50" s="569"/>
      <c r="F50" s="569"/>
      <c r="G50" s="569"/>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70"/>
      <c r="AS50" s="575"/>
    </row>
    <row r="51" spans="1:45" ht="15" customHeight="1">
      <c r="A51" s="2257"/>
      <c r="B51" s="2236"/>
      <c r="C51" s="2235"/>
      <c r="D51" s="2236"/>
      <c r="E51" s="2205" t="s">
        <v>655</v>
      </c>
      <c r="F51" s="2206"/>
      <c r="G51" s="2206"/>
      <c r="H51" s="2206"/>
      <c r="I51" s="2206"/>
      <c r="J51" s="2206"/>
      <c r="K51" s="2206"/>
      <c r="L51" s="575" t="s">
        <v>636</v>
      </c>
      <c r="M51" s="575"/>
      <c r="N51" s="575"/>
      <c r="O51" s="575"/>
      <c r="P51" s="575"/>
      <c r="Q51" s="575"/>
      <c r="R51" s="575"/>
      <c r="S51" s="575"/>
      <c r="T51" s="575"/>
      <c r="U51" s="575"/>
      <c r="V51" s="575"/>
      <c r="W51" s="575"/>
      <c r="X51" s="575"/>
      <c r="Y51" s="599" t="s">
        <v>616</v>
      </c>
      <c r="Z51" s="2206"/>
      <c r="AA51" s="2206"/>
      <c r="AB51" s="912" t="s">
        <v>7</v>
      </c>
      <c r="AC51" s="2206"/>
      <c r="AD51" s="2206"/>
      <c r="AE51" s="912" t="s">
        <v>613</v>
      </c>
      <c r="AF51" s="2206"/>
      <c r="AG51" s="2206"/>
      <c r="AH51" s="912" t="s">
        <v>614</v>
      </c>
      <c r="AI51" s="567"/>
      <c r="AJ51" s="912"/>
      <c r="AK51" s="567"/>
      <c r="AL51" s="912"/>
      <c r="AM51" s="567"/>
      <c r="AN51" s="567"/>
      <c r="AO51" s="567"/>
      <c r="AP51" s="567"/>
      <c r="AQ51" s="567"/>
      <c r="AR51" s="600"/>
      <c r="AS51" s="575"/>
    </row>
    <row r="52" spans="1:45" ht="15" customHeight="1">
      <c r="A52" s="2257"/>
      <c r="B52" s="2236"/>
      <c r="C52" s="2235"/>
      <c r="D52" s="2236"/>
      <c r="E52" s="575"/>
      <c r="F52" s="575"/>
      <c r="G52" s="575"/>
      <c r="H52" s="575"/>
      <c r="I52" s="575"/>
      <c r="J52" s="575"/>
      <c r="K52" s="575"/>
      <c r="L52" s="575" t="s">
        <v>656</v>
      </c>
      <c r="M52" s="575"/>
      <c r="N52" s="575"/>
      <c r="O52" s="575"/>
      <c r="P52" s="575"/>
      <c r="Q52" s="575" t="s">
        <v>657</v>
      </c>
      <c r="R52" s="575"/>
      <c r="S52" s="575"/>
      <c r="T52" s="575"/>
      <c r="U52" s="575"/>
      <c r="V52" s="575"/>
      <c r="W52" s="575"/>
      <c r="X52" s="575"/>
      <c r="Y52" s="567"/>
      <c r="Z52" s="567"/>
      <c r="AA52" s="575"/>
      <c r="AB52" s="575"/>
      <c r="AC52" s="575"/>
      <c r="AD52" s="575"/>
      <c r="AE52" s="575"/>
      <c r="AF52" s="575"/>
      <c r="AG52" s="575"/>
      <c r="AH52" s="575"/>
      <c r="AI52" s="575"/>
      <c r="AJ52" s="575"/>
      <c r="AK52" s="575"/>
      <c r="AL52" s="575"/>
      <c r="AM52" s="575"/>
      <c r="AN52" s="575"/>
      <c r="AO52" s="575"/>
      <c r="AP52" s="575"/>
      <c r="AQ52" s="575"/>
      <c r="AR52" s="600"/>
      <c r="AS52" s="575"/>
    </row>
    <row r="53" spans="1:45" ht="15" customHeight="1">
      <c r="A53" s="2257"/>
      <c r="B53" s="2236"/>
      <c r="C53" s="2235"/>
      <c r="D53" s="2236"/>
      <c r="E53" s="575"/>
      <c r="F53" s="575"/>
      <c r="G53" s="575"/>
      <c r="H53" s="575"/>
      <c r="I53" s="575"/>
      <c r="J53" s="567"/>
      <c r="K53" s="567"/>
      <c r="L53" s="575"/>
      <c r="M53" s="575"/>
      <c r="N53" s="575"/>
      <c r="O53" s="575"/>
      <c r="P53" s="575"/>
      <c r="Q53" s="575"/>
      <c r="R53" s="575"/>
      <c r="S53" s="575"/>
      <c r="T53" s="575"/>
      <c r="U53" s="575"/>
      <c r="V53" s="575"/>
      <c r="W53" s="575"/>
      <c r="X53" s="575"/>
      <c r="Y53" s="2209" t="s">
        <v>658</v>
      </c>
      <c r="Z53" s="2209"/>
      <c r="AA53" s="2209"/>
      <c r="AB53" s="2209"/>
      <c r="AC53" s="2209"/>
      <c r="AD53" s="2209"/>
      <c r="AE53" s="573"/>
      <c r="AF53" s="2211"/>
      <c r="AG53" s="2211"/>
      <c r="AH53" s="2211"/>
      <c r="AI53" s="2211"/>
      <c r="AJ53" s="2211"/>
      <c r="AK53" s="2211"/>
      <c r="AL53" s="2211"/>
      <c r="AM53" s="2211"/>
      <c r="AN53" s="2211"/>
      <c r="AO53" s="2211"/>
      <c r="AP53" s="567"/>
      <c r="AQ53" s="567"/>
      <c r="AR53" s="600"/>
      <c r="AS53" s="575"/>
    </row>
    <row r="54" spans="1:45" ht="15" customHeight="1" thickBot="1">
      <c r="A54" s="2258"/>
      <c r="B54" s="2238"/>
      <c r="C54" s="2237"/>
      <c r="D54" s="2238"/>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2"/>
      <c r="AD54" s="602"/>
      <c r="AE54" s="602"/>
      <c r="AF54" s="602"/>
      <c r="AG54" s="602"/>
      <c r="AH54" s="602"/>
      <c r="AI54" s="602"/>
      <c r="AJ54" s="602"/>
      <c r="AK54" s="602"/>
      <c r="AL54" s="602"/>
      <c r="AM54" s="602"/>
      <c r="AN54" s="602"/>
      <c r="AO54" s="602"/>
      <c r="AP54" s="602"/>
      <c r="AQ54" s="602"/>
      <c r="AR54" s="603"/>
      <c r="AS54" s="575"/>
    </row>
    <row r="55" spans="1:45" ht="15" customHeight="1"/>
    <row r="56" spans="1:45" ht="15" customHeight="1">
      <c r="N56" s="2212" t="s">
        <v>659</v>
      </c>
      <c r="O56" s="2213"/>
      <c r="P56" s="2196"/>
      <c r="Q56" s="2196"/>
      <c r="R56" s="2197"/>
      <c r="S56" s="2214" t="s">
        <v>660</v>
      </c>
      <c r="T56" s="2215"/>
      <c r="U56" s="2196"/>
      <c r="V56" s="2196"/>
      <c r="W56" s="2197"/>
      <c r="AA56" s="2216" t="s">
        <v>568</v>
      </c>
      <c r="AB56" s="2217"/>
      <c r="AC56" s="2217"/>
      <c r="AD56" s="2217"/>
      <c r="AE56" s="2218"/>
      <c r="AF56" s="2222" t="s">
        <v>661</v>
      </c>
      <c r="AG56" s="2223"/>
      <c r="AH56" s="2223"/>
      <c r="AI56" s="2223"/>
      <c r="AJ56" s="2224"/>
      <c r="AK56" s="2222" t="s">
        <v>662</v>
      </c>
      <c r="AL56" s="2223"/>
      <c r="AM56" s="2223"/>
      <c r="AN56" s="2223"/>
      <c r="AO56" s="2224"/>
    </row>
    <row r="57" spans="1:45" ht="15" customHeight="1">
      <c r="N57" s="2201"/>
      <c r="O57" s="2202"/>
      <c r="P57" s="2202"/>
      <c r="Q57" s="2202"/>
      <c r="R57" s="2203"/>
      <c r="S57" s="2228" t="s">
        <v>663</v>
      </c>
      <c r="T57" s="2229"/>
      <c r="U57" s="2202"/>
      <c r="V57" s="2202"/>
      <c r="W57" s="2203"/>
      <c r="AA57" s="2219"/>
      <c r="AB57" s="2220"/>
      <c r="AC57" s="2220"/>
      <c r="AD57" s="2220"/>
      <c r="AE57" s="2221"/>
      <c r="AF57" s="2225"/>
      <c r="AG57" s="2226"/>
      <c r="AH57" s="2226"/>
      <c r="AI57" s="2226"/>
      <c r="AJ57" s="2227"/>
      <c r="AK57" s="2225"/>
      <c r="AL57" s="2226"/>
      <c r="AM57" s="2226"/>
      <c r="AN57" s="2226"/>
      <c r="AO57" s="2227"/>
    </row>
    <row r="58" spans="1:45" ht="15" customHeight="1">
      <c r="N58" s="2194"/>
      <c r="O58" s="2195"/>
      <c r="P58" s="2196"/>
      <c r="Q58" s="2196"/>
      <c r="R58" s="2197"/>
      <c r="S58" s="2194"/>
      <c r="T58" s="2195"/>
      <c r="U58" s="2196"/>
      <c r="V58" s="2196"/>
      <c r="W58" s="2197"/>
      <c r="AA58" s="2194"/>
      <c r="AB58" s="2195"/>
      <c r="AC58" s="2195"/>
      <c r="AD58" s="2195"/>
      <c r="AE58" s="2204"/>
      <c r="AF58" s="2194"/>
      <c r="AG58" s="2195"/>
      <c r="AH58" s="2195"/>
      <c r="AI58" s="2195"/>
      <c r="AJ58" s="2204"/>
      <c r="AK58" s="2194"/>
      <c r="AL58" s="2195"/>
      <c r="AM58" s="2195"/>
      <c r="AN58" s="2195"/>
      <c r="AO58" s="2204"/>
    </row>
    <row r="59" spans="1:45" ht="15" customHeight="1">
      <c r="N59" s="2198"/>
      <c r="O59" s="2199"/>
      <c r="P59" s="2199"/>
      <c r="Q59" s="2199"/>
      <c r="R59" s="2200"/>
      <c r="S59" s="2198"/>
      <c r="T59" s="2199"/>
      <c r="U59" s="2199"/>
      <c r="V59" s="2199"/>
      <c r="W59" s="2200"/>
      <c r="AA59" s="2205"/>
      <c r="AB59" s="2206"/>
      <c r="AC59" s="2206"/>
      <c r="AD59" s="2206"/>
      <c r="AE59" s="2207"/>
      <c r="AF59" s="2205"/>
      <c r="AG59" s="2206"/>
      <c r="AH59" s="2206"/>
      <c r="AI59" s="2206"/>
      <c r="AJ59" s="2207"/>
      <c r="AK59" s="2205"/>
      <c r="AL59" s="2206"/>
      <c r="AM59" s="2206"/>
      <c r="AN59" s="2206"/>
      <c r="AO59" s="2207"/>
    </row>
    <row r="60" spans="1:45" ht="4.95" customHeight="1">
      <c r="N60" s="2198"/>
      <c r="O60" s="2199"/>
      <c r="P60" s="2199"/>
      <c r="Q60" s="2199"/>
      <c r="R60" s="2200"/>
      <c r="S60" s="2198"/>
      <c r="T60" s="2199"/>
      <c r="U60" s="2199"/>
      <c r="V60" s="2199"/>
      <c r="W60" s="2200"/>
      <c r="AA60" s="2205"/>
      <c r="AB60" s="2206"/>
      <c r="AC60" s="2206"/>
      <c r="AD60" s="2206"/>
      <c r="AE60" s="2207"/>
      <c r="AF60" s="2205"/>
      <c r="AG60" s="2206"/>
      <c r="AH60" s="2206"/>
      <c r="AI60" s="2206"/>
      <c r="AJ60" s="2207"/>
      <c r="AK60" s="2205"/>
      <c r="AL60" s="2206"/>
      <c r="AM60" s="2206"/>
      <c r="AN60" s="2206"/>
      <c r="AO60" s="2207"/>
    </row>
    <row r="61" spans="1:45" ht="15" customHeight="1">
      <c r="N61" s="2201"/>
      <c r="O61" s="2202"/>
      <c r="P61" s="2202"/>
      <c r="Q61" s="2202"/>
      <c r="R61" s="2203"/>
      <c r="S61" s="2201"/>
      <c r="T61" s="2202"/>
      <c r="U61" s="2202"/>
      <c r="V61" s="2202"/>
      <c r="W61" s="2203"/>
      <c r="AA61" s="2208"/>
      <c r="AB61" s="2209"/>
      <c r="AC61" s="2209"/>
      <c r="AD61" s="2209"/>
      <c r="AE61" s="2210"/>
      <c r="AF61" s="2208"/>
      <c r="AG61" s="2209"/>
      <c r="AH61" s="2209"/>
      <c r="AI61" s="2209"/>
      <c r="AJ61" s="2210"/>
      <c r="AK61" s="2208"/>
      <c r="AL61" s="2209"/>
      <c r="AM61" s="2209"/>
      <c r="AN61" s="2209"/>
      <c r="AO61" s="2210"/>
    </row>
  </sheetData>
  <mergeCells count="106">
    <mergeCell ref="AI1:AP2"/>
    <mergeCell ref="A3:AR3"/>
    <mergeCell ref="A4:G4"/>
    <mergeCell ref="H4:T4"/>
    <mergeCell ref="U4:AA4"/>
    <mergeCell ref="AB4:AR4"/>
    <mergeCell ref="AB5:AR5"/>
    <mergeCell ref="A6:G7"/>
    <mergeCell ref="H6:I6"/>
    <mergeCell ref="J6:K6"/>
    <mergeCell ref="O6:P6"/>
    <mergeCell ref="Q6:S6"/>
    <mergeCell ref="U6:V6"/>
    <mergeCell ref="W6:Y6"/>
    <mergeCell ref="AA6:AB6"/>
    <mergeCell ref="AC6:AE6"/>
    <mergeCell ref="A5:G5"/>
    <mergeCell ref="H5:I5"/>
    <mergeCell ref="J5:L5"/>
    <mergeCell ref="M5:N5"/>
    <mergeCell ref="O5:T5"/>
    <mergeCell ref="U5:AA5"/>
    <mergeCell ref="A9:G9"/>
    <mergeCell ref="B11:AQ19"/>
    <mergeCell ref="C20:G20"/>
    <mergeCell ref="I20:J20"/>
    <mergeCell ref="L20:Q20"/>
    <mergeCell ref="R20:AQ20"/>
    <mergeCell ref="AG6:AH6"/>
    <mergeCell ref="AI6:AK6"/>
    <mergeCell ref="H7:I7"/>
    <mergeCell ref="J7:M7"/>
    <mergeCell ref="A8:G8"/>
    <mergeCell ref="H8:AR8"/>
    <mergeCell ref="E35:F35"/>
    <mergeCell ref="G36:M37"/>
    <mergeCell ref="N36:V37"/>
    <mergeCell ref="W36:AF36"/>
    <mergeCell ref="AG36:AI37"/>
    <mergeCell ref="AJ36:AP37"/>
    <mergeCell ref="A21:B54"/>
    <mergeCell ref="C21:D49"/>
    <mergeCell ref="E21:J22"/>
    <mergeCell ref="K23:L24"/>
    <mergeCell ref="M23:O24"/>
    <mergeCell ref="E26:F26"/>
    <mergeCell ref="M26:Q26"/>
    <mergeCell ref="G40:M40"/>
    <mergeCell ref="N40:V40"/>
    <mergeCell ref="G42:M42"/>
    <mergeCell ref="W37:AA37"/>
    <mergeCell ref="AB37:AF37"/>
    <mergeCell ref="G38:M38"/>
    <mergeCell ref="N38:V38"/>
    <mergeCell ref="W38:AA38"/>
    <mergeCell ref="AB38:AF38"/>
    <mergeCell ref="U26:V26"/>
    <mergeCell ref="X26:Y26"/>
    <mergeCell ref="AA26:AB26"/>
    <mergeCell ref="G27:AQ33"/>
    <mergeCell ref="G41:M41"/>
    <mergeCell ref="N41:V41"/>
    <mergeCell ref="W41:AA41"/>
    <mergeCell ref="AB41:AF41"/>
    <mergeCell ref="AG41:AI41"/>
    <mergeCell ref="AJ41:AP41"/>
    <mergeCell ref="AG38:AI38"/>
    <mergeCell ref="AJ38:AP38"/>
    <mergeCell ref="G39:M39"/>
    <mergeCell ref="N39:V39"/>
    <mergeCell ref="W39:AA39"/>
    <mergeCell ref="AB39:AF39"/>
    <mergeCell ref="AG39:AI39"/>
    <mergeCell ref="AJ39:AP39"/>
    <mergeCell ref="N42:V42"/>
    <mergeCell ref="W42:AA42"/>
    <mergeCell ref="AB42:AF42"/>
    <mergeCell ref="AG42:AI42"/>
    <mergeCell ref="AJ42:AP42"/>
    <mergeCell ref="AJ43:AP43"/>
    <mergeCell ref="W40:AA40"/>
    <mergeCell ref="AB40:AF40"/>
    <mergeCell ref="AG40:AI40"/>
    <mergeCell ref="AJ40:AP40"/>
    <mergeCell ref="AF45:AN45"/>
    <mergeCell ref="AF46:AN46"/>
    <mergeCell ref="AF47:AN47"/>
    <mergeCell ref="AF48:AN48"/>
    <mergeCell ref="C50:D54"/>
    <mergeCell ref="E51:K51"/>
    <mergeCell ref="Z51:AA51"/>
    <mergeCell ref="AC51:AD51"/>
    <mergeCell ref="AF51:AG51"/>
    <mergeCell ref="Y53:AD53"/>
    <mergeCell ref="N58:R61"/>
    <mergeCell ref="S58:W61"/>
    <mergeCell ref="AA58:AE61"/>
    <mergeCell ref="AF58:AJ61"/>
    <mergeCell ref="AK58:AO61"/>
    <mergeCell ref="AF53:AO53"/>
    <mergeCell ref="N56:R57"/>
    <mergeCell ref="S56:W56"/>
    <mergeCell ref="AA56:AE57"/>
    <mergeCell ref="AF56:AJ57"/>
    <mergeCell ref="AK56:AO57"/>
    <mergeCell ref="S57:W57"/>
  </mergeCells>
  <phoneticPr fontId="13"/>
  <printOptions horizontalCentered="1"/>
  <pageMargins left="0.78740157480314965" right="0.19685039370078741" top="0.53" bottom="0.39370078740157483" header="0.11811023622047245" footer="0.31496062992125984"/>
  <pageSetup paperSize="9" scale="85" orientation="portrait" r:id="rId1"/>
  <headerFooter alignWithMargins="0"/>
  <colBreaks count="1" manualBreakCount="1">
    <brk id="44" min="1" max="71" man="1"/>
  </colBreaks>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14:formula1>
            <xm:f>$CU$4:$CU$5</xm:f>
          </x14:formula1>
          <xm:sqref>U6:V6 JQ6:JR6 TM6:TN6 ADI6:ADJ6 ANE6:ANF6 AXA6:AXB6 BGW6:BGX6 BQS6:BQT6 CAO6:CAP6 CKK6:CKL6 CUG6:CUH6 DEC6:DED6 DNY6:DNZ6 DXU6:DXV6 EHQ6:EHR6 ERM6:ERN6 FBI6:FBJ6 FLE6:FLF6 FVA6:FVB6 GEW6:GEX6 GOS6:GOT6 GYO6:GYP6 HIK6:HIL6 HSG6:HSH6 ICC6:ICD6 ILY6:ILZ6 IVU6:IVV6 JFQ6:JFR6 JPM6:JPN6 JZI6:JZJ6 KJE6:KJF6 KTA6:KTB6 LCW6:LCX6 LMS6:LMT6 LWO6:LWP6 MGK6:MGL6 MQG6:MQH6 NAC6:NAD6 NJY6:NJZ6 NTU6:NTV6 ODQ6:ODR6 ONM6:ONN6 OXI6:OXJ6 PHE6:PHF6 PRA6:PRB6 QAW6:QAX6 QKS6:QKT6 QUO6:QUP6 REK6:REL6 ROG6:ROH6 RYC6:RYD6 SHY6:SHZ6 SRU6:SRV6 TBQ6:TBR6 TLM6:TLN6 TVI6:TVJ6 UFE6:UFF6 UPA6:UPB6 UYW6:UYX6 VIS6:VIT6 VSO6:VSP6 WCK6:WCL6 WMG6:WMH6 WWC6:WWD6 U65483:V65483 JQ65483:JR65483 TM65483:TN65483 ADI65483:ADJ65483 ANE65483:ANF65483 AXA65483:AXB65483 BGW65483:BGX65483 BQS65483:BQT65483 CAO65483:CAP65483 CKK65483:CKL65483 CUG65483:CUH65483 DEC65483:DED65483 DNY65483:DNZ65483 DXU65483:DXV65483 EHQ65483:EHR65483 ERM65483:ERN65483 FBI65483:FBJ65483 FLE65483:FLF65483 FVA65483:FVB65483 GEW65483:GEX65483 GOS65483:GOT65483 GYO65483:GYP65483 HIK65483:HIL65483 HSG65483:HSH65483 ICC65483:ICD65483 ILY65483:ILZ65483 IVU65483:IVV65483 JFQ65483:JFR65483 JPM65483:JPN65483 JZI65483:JZJ65483 KJE65483:KJF65483 KTA65483:KTB65483 LCW65483:LCX65483 LMS65483:LMT65483 LWO65483:LWP65483 MGK65483:MGL65483 MQG65483:MQH65483 NAC65483:NAD65483 NJY65483:NJZ65483 NTU65483:NTV65483 ODQ65483:ODR65483 ONM65483:ONN65483 OXI65483:OXJ65483 PHE65483:PHF65483 PRA65483:PRB65483 QAW65483:QAX65483 QKS65483:QKT65483 QUO65483:QUP65483 REK65483:REL65483 ROG65483:ROH65483 RYC65483:RYD65483 SHY65483:SHZ65483 SRU65483:SRV65483 TBQ65483:TBR65483 TLM65483:TLN65483 TVI65483:TVJ65483 UFE65483:UFF65483 UPA65483:UPB65483 UYW65483:UYX65483 VIS65483:VIT65483 VSO65483:VSP65483 WCK65483:WCL65483 WMG65483:WMH65483 WWC65483:WWD65483 U131019:V131019 JQ131019:JR131019 TM131019:TN131019 ADI131019:ADJ131019 ANE131019:ANF131019 AXA131019:AXB131019 BGW131019:BGX131019 BQS131019:BQT131019 CAO131019:CAP131019 CKK131019:CKL131019 CUG131019:CUH131019 DEC131019:DED131019 DNY131019:DNZ131019 DXU131019:DXV131019 EHQ131019:EHR131019 ERM131019:ERN131019 FBI131019:FBJ131019 FLE131019:FLF131019 FVA131019:FVB131019 GEW131019:GEX131019 GOS131019:GOT131019 GYO131019:GYP131019 HIK131019:HIL131019 HSG131019:HSH131019 ICC131019:ICD131019 ILY131019:ILZ131019 IVU131019:IVV131019 JFQ131019:JFR131019 JPM131019:JPN131019 JZI131019:JZJ131019 KJE131019:KJF131019 KTA131019:KTB131019 LCW131019:LCX131019 LMS131019:LMT131019 LWO131019:LWP131019 MGK131019:MGL131019 MQG131019:MQH131019 NAC131019:NAD131019 NJY131019:NJZ131019 NTU131019:NTV131019 ODQ131019:ODR131019 ONM131019:ONN131019 OXI131019:OXJ131019 PHE131019:PHF131019 PRA131019:PRB131019 QAW131019:QAX131019 QKS131019:QKT131019 QUO131019:QUP131019 REK131019:REL131019 ROG131019:ROH131019 RYC131019:RYD131019 SHY131019:SHZ131019 SRU131019:SRV131019 TBQ131019:TBR131019 TLM131019:TLN131019 TVI131019:TVJ131019 UFE131019:UFF131019 UPA131019:UPB131019 UYW131019:UYX131019 VIS131019:VIT131019 VSO131019:VSP131019 WCK131019:WCL131019 WMG131019:WMH131019 WWC131019:WWD131019 U196555:V196555 JQ196555:JR196555 TM196555:TN196555 ADI196555:ADJ196555 ANE196555:ANF196555 AXA196555:AXB196555 BGW196555:BGX196555 BQS196555:BQT196555 CAO196555:CAP196555 CKK196555:CKL196555 CUG196555:CUH196555 DEC196555:DED196555 DNY196555:DNZ196555 DXU196555:DXV196555 EHQ196555:EHR196555 ERM196555:ERN196555 FBI196555:FBJ196555 FLE196555:FLF196555 FVA196555:FVB196555 GEW196555:GEX196555 GOS196555:GOT196555 GYO196555:GYP196555 HIK196555:HIL196555 HSG196555:HSH196555 ICC196555:ICD196555 ILY196555:ILZ196555 IVU196555:IVV196555 JFQ196555:JFR196555 JPM196555:JPN196555 JZI196555:JZJ196555 KJE196555:KJF196555 KTA196555:KTB196555 LCW196555:LCX196555 LMS196555:LMT196555 LWO196555:LWP196555 MGK196555:MGL196555 MQG196555:MQH196555 NAC196555:NAD196555 NJY196555:NJZ196555 NTU196555:NTV196555 ODQ196555:ODR196555 ONM196555:ONN196555 OXI196555:OXJ196555 PHE196555:PHF196555 PRA196555:PRB196555 QAW196555:QAX196555 QKS196555:QKT196555 QUO196555:QUP196555 REK196555:REL196555 ROG196555:ROH196555 RYC196555:RYD196555 SHY196555:SHZ196555 SRU196555:SRV196555 TBQ196555:TBR196555 TLM196555:TLN196555 TVI196555:TVJ196555 UFE196555:UFF196555 UPA196555:UPB196555 UYW196555:UYX196555 VIS196555:VIT196555 VSO196555:VSP196555 WCK196555:WCL196555 WMG196555:WMH196555 WWC196555:WWD196555 U262091:V262091 JQ262091:JR262091 TM262091:TN262091 ADI262091:ADJ262091 ANE262091:ANF262091 AXA262091:AXB262091 BGW262091:BGX262091 BQS262091:BQT262091 CAO262091:CAP262091 CKK262091:CKL262091 CUG262091:CUH262091 DEC262091:DED262091 DNY262091:DNZ262091 DXU262091:DXV262091 EHQ262091:EHR262091 ERM262091:ERN262091 FBI262091:FBJ262091 FLE262091:FLF262091 FVA262091:FVB262091 GEW262091:GEX262091 GOS262091:GOT262091 GYO262091:GYP262091 HIK262091:HIL262091 HSG262091:HSH262091 ICC262091:ICD262091 ILY262091:ILZ262091 IVU262091:IVV262091 JFQ262091:JFR262091 JPM262091:JPN262091 JZI262091:JZJ262091 KJE262091:KJF262091 KTA262091:KTB262091 LCW262091:LCX262091 LMS262091:LMT262091 LWO262091:LWP262091 MGK262091:MGL262091 MQG262091:MQH262091 NAC262091:NAD262091 NJY262091:NJZ262091 NTU262091:NTV262091 ODQ262091:ODR262091 ONM262091:ONN262091 OXI262091:OXJ262091 PHE262091:PHF262091 PRA262091:PRB262091 QAW262091:QAX262091 QKS262091:QKT262091 QUO262091:QUP262091 REK262091:REL262091 ROG262091:ROH262091 RYC262091:RYD262091 SHY262091:SHZ262091 SRU262091:SRV262091 TBQ262091:TBR262091 TLM262091:TLN262091 TVI262091:TVJ262091 UFE262091:UFF262091 UPA262091:UPB262091 UYW262091:UYX262091 VIS262091:VIT262091 VSO262091:VSP262091 WCK262091:WCL262091 WMG262091:WMH262091 WWC262091:WWD262091 U327627:V327627 JQ327627:JR327627 TM327627:TN327627 ADI327627:ADJ327627 ANE327627:ANF327627 AXA327627:AXB327627 BGW327627:BGX327627 BQS327627:BQT327627 CAO327627:CAP327627 CKK327627:CKL327627 CUG327627:CUH327627 DEC327627:DED327627 DNY327627:DNZ327627 DXU327627:DXV327627 EHQ327627:EHR327627 ERM327627:ERN327627 FBI327627:FBJ327627 FLE327627:FLF327627 FVA327627:FVB327627 GEW327627:GEX327627 GOS327627:GOT327627 GYO327627:GYP327627 HIK327627:HIL327627 HSG327627:HSH327627 ICC327627:ICD327627 ILY327627:ILZ327627 IVU327627:IVV327627 JFQ327627:JFR327627 JPM327627:JPN327627 JZI327627:JZJ327627 KJE327627:KJF327627 KTA327627:KTB327627 LCW327627:LCX327627 LMS327627:LMT327627 LWO327627:LWP327627 MGK327627:MGL327627 MQG327627:MQH327627 NAC327627:NAD327627 NJY327627:NJZ327627 NTU327627:NTV327627 ODQ327627:ODR327627 ONM327627:ONN327627 OXI327627:OXJ327627 PHE327627:PHF327627 PRA327627:PRB327627 QAW327627:QAX327627 QKS327627:QKT327627 QUO327627:QUP327627 REK327627:REL327627 ROG327627:ROH327627 RYC327627:RYD327627 SHY327627:SHZ327627 SRU327627:SRV327627 TBQ327627:TBR327627 TLM327627:TLN327627 TVI327627:TVJ327627 UFE327627:UFF327627 UPA327627:UPB327627 UYW327627:UYX327627 VIS327627:VIT327627 VSO327627:VSP327627 WCK327627:WCL327627 WMG327627:WMH327627 WWC327627:WWD327627 U393163:V393163 JQ393163:JR393163 TM393163:TN393163 ADI393163:ADJ393163 ANE393163:ANF393163 AXA393163:AXB393163 BGW393163:BGX393163 BQS393163:BQT393163 CAO393163:CAP393163 CKK393163:CKL393163 CUG393163:CUH393163 DEC393163:DED393163 DNY393163:DNZ393163 DXU393163:DXV393163 EHQ393163:EHR393163 ERM393163:ERN393163 FBI393163:FBJ393163 FLE393163:FLF393163 FVA393163:FVB393163 GEW393163:GEX393163 GOS393163:GOT393163 GYO393163:GYP393163 HIK393163:HIL393163 HSG393163:HSH393163 ICC393163:ICD393163 ILY393163:ILZ393163 IVU393163:IVV393163 JFQ393163:JFR393163 JPM393163:JPN393163 JZI393163:JZJ393163 KJE393163:KJF393163 KTA393163:KTB393163 LCW393163:LCX393163 LMS393163:LMT393163 LWO393163:LWP393163 MGK393163:MGL393163 MQG393163:MQH393163 NAC393163:NAD393163 NJY393163:NJZ393163 NTU393163:NTV393163 ODQ393163:ODR393163 ONM393163:ONN393163 OXI393163:OXJ393163 PHE393163:PHF393163 PRA393163:PRB393163 QAW393163:QAX393163 QKS393163:QKT393163 QUO393163:QUP393163 REK393163:REL393163 ROG393163:ROH393163 RYC393163:RYD393163 SHY393163:SHZ393163 SRU393163:SRV393163 TBQ393163:TBR393163 TLM393163:TLN393163 TVI393163:TVJ393163 UFE393163:UFF393163 UPA393163:UPB393163 UYW393163:UYX393163 VIS393163:VIT393163 VSO393163:VSP393163 WCK393163:WCL393163 WMG393163:WMH393163 WWC393163:WWD393163 U458699:V458699 JQ458699:JR458699 TM458699:TN458699 ADI458699:ADJ458699 ANE458699:ANF458699 AXA458699:AXB458699 BGW458699:BGX458699 BQS458699:BQT458699 CAO458699:CAP458699 CKK458699:CKL458699 CUG458699:CUH458699 DEC458699:DED458699 DNY458699:DNZ458699 DXU458699:DXV458699 EHQ458699:EHR458699 ERM458699:ERN458699 FBI458699:FBJ458699 FLE458699:FLF458699 FVA458699:FVB458699 GEW458699:GEX458699 GOS458699:GOT458699 GYO458699:GYP458699 HIK458699:HIL458699 HSG458699:HSH458699 ICC458699:ICD458699 ILY458699:ILZ458699 IVU458699:IVV458699 JFQ458699:JFR458699 JPM458699:JPN458699 JZI458699:JZJ458699 KJE458699:KJF458699 KTA458699:KTB458699 LCW458699:LCX458699 LMS458699:LMT458699 LWO458699:LWP458699 MGK458699:MGL458699 MQG458699:MQH458699 NAC458699:NAD458699 NJY458699:NJZ458699 NTU458699:NTV458699 ODQ458699:ODR458699 ONM458699:ONN458699 OXI458699:OXJ458699 PHE458699:PHF458699 PRA458699:PRB458699 QAW458699:QAX458699 QKS458699:QKT458699 QUO458699:QUP458699 REK458699:REL458699 ROG458699:ROH458699 RYC458699:RYD458699 SHY458699:SHZ458699 SRU458699:SRV458699 TBQ458699:TBR458699 TLM458699:TLN458699 TVI458699:TVJ458699 UFE458699:UFF458699 UPA458699:UPB458699 UYW458699:UYX458699 VIS458699:VIT458699 VSO458699:VSP458699 WCK458699:WCL458699 WMG458699:WMH458699 WWC458699:WWD458699 U524235:V524235 JQ524235:JR524235 TM524235:TN524235 ADI524235:ADJ524235 ANE524235:ANF524235 AXA524235:AXB524235 BGW524235:BGX524235 BQS524235:BQT524235 CAO524235:CAP524235 CKK524235:CKL524235 CUG524235:CUH524235 DEC524235:DED524235 DNY524235:DNZ524235 DXU524235:DXV524235 EHQ524235:EHR524235 ERM524235:ERN524235 FBI524235:FBJ524235 FLE524235:FLF524235 FVA524235:FVB524235 GEW524235:GEX524235 GOS524235:GOT524235 GYO524235:GYP524235 HIK524235:HIL524235 HSG524235:HSH524235 ICC524235:ICD524235 ILY524235:ILZ524235 IVU524235:IVV524235 JFQ524235:JFR524235 JPM524235:JPN524235 JZI524235:JZJ524235 KJE524235:KJF524235 KTA524235:KTB524235 LCW524235:LCX524235 LMS524235:LMT524235 LWO524235:LWP524235 MGK524235:MGL524235 MQG524235:MQH524235 NAC524235:NAD524235 NJY524235:NJZ524235 NTU524235:NTV524235 ODQ524235:ODR524235 ONM524235:ONN524235 OXI524235:OXJ524235 PHE524235:PHF524235 PRA524235:PRB524235 QAW524235:QAX524235 QKS524235:QKT524235 QUO524235:QUP524235 REK524235:REL524235 ROG524235:ROH524235 RYC524235:RYD524235 SHY524235:SHZ524235 SRU524235:SRV524235 TBQ524235:TBR524235 TLM524235:TLN524235 TVI524235:TVJ524235 UFE524235:UFF524235 UPA524235:UPB524235 UYW524235:UYX524235 VIS524235:VIT524235 VSO524235:VSP524235 WCK524235:WCL524235 WMG524235:WMH524235 WWC524235:WWD524235 U589771:V589771 JQ589771:JR589771 TM589771:TN589771 ADI589771:ADJ589771 ANE589771:ANF589771 AXA589771:AXB589771 BGW589771:BGX589771 BQS589771:BQT589771 CAO589771:CAP589771 CKK589771:CKL589771 CUG589771:CUH589771 DEC589771:DED589771 DNY589771:DNZ589771 DXU589771:DXV589771 EHQ589771:EHR589771 ERM589771:ERN589771 FBI589771:FBJ589771 FLE589771:FLF589771 FVA589771:FVB589771 GEW589771:GEX589771 GOS589771:GOT589771 GYO589771:GYP589771 HIK589771:HIL589771 HSG589771:HSH589771 ICC589771:ICD589771 ILY589771:ILZ589771 IVU589771:IVV589771 JFQ589771:JFR589771 JPM589771:JPN589771 JZI589771:JZJ589771 KJE589771:KJF589771 KTA589771:KTB589771 LCW589771:LCX589771 LMS589771:LMT589771 LWO589771:LWP589771 MGK589771:MGL589771 MQG589771:MQH589771 NAC589771:NAD589771 NJY589771:NJZ589771 NTU589771:NTV589771 ODQ589771:ODR589771 ONM589771:ONN589771 OXI589771:OXJ589771 PHE589771:PHF589771 PRA589771:PRB589771 QAW589771:QAX589771 QKS589771:QKT589771 QUO589771:QUP589771 REK589771:REL589771 ROG589771:ROH589771 RYC589771:RYD589771 SHY589771:SHZ589771 SRU589771:SRV589771 TBQ589771:TBR589771 TLM589771:TLN589771 TVI589771:TVJ589771 UFE589771:UFF589771 UPA589771:UPB589771 UYW589771:UYX589771 VIS589771:VIT589771 VSO589771:VSP589771 WCK589771:WCL589771 WMG589771:WMH589771 WWC589771:WWD589771 U655307:V655307 JQ655307:JR655307 TM655307:TN655307 ADI655307:ADJ655307 ANE655307:ANF655307 AXA655307:AXB655307 BGW655307:BGX655307 BQS655307:BQT655307 CAO655307:CAP655307 CKK655307:CKL655307 CUG655307:CUH655307 DEC655307:DED655307 DNY655307:DNZ655307 DXU655307:DXV655307 EHQ655307:EHR655307 ERM655307:ERN655307 FBI655307:FBJ655307 FLE655307:FLF655307 FVA655307:FVB655307 GEW655307:GEX655307 GOS655307:GOT655307 GYO655307:GYP655307 HIK655307:HIL655307 HSG655307:HSH655307 ICC655307:ICD655307 ILY655307:ILZ655307 IVU655307:IVV655307 JFQ655307:JFR655307 JPM655307:JPN655307 JZI655307:JZJ655307 KJE655307:KJF655307 KTA655307:KTB655307 LCW655307:LCX655307 LMS655307:LMT655307 LWO655307:LWP655307 MGK655307:MGL655307 MQG655307:MQH655307 NAC655307:NAD655307 NJY655307:NJZ655307 NTU655307:NTV655307 ODQ655307:ODR655307 ONM655307:ONN655307 OXI655307:OXJ655307 PHE655307:PHF655307 PRA655307:PRB655307 QAW655307:QAX655307 QKS655307:QKT655307 QUO655307:QUP655307 REK655307:REL655307 ROG655307:ROH655307 RYC655307:RYD655307 SHY655307:SHZ655307 SRU655307:SRV655307 TBQ655307:TBR655307 TLM655307:TLN655307 TVI655307:TVJ655307 UFE655307:UFF655307 UPA655307:UPB655307 UYW655307:UYX655307 VIS655307:VIT655307 VSO655307:VSP655307 WCK655307:WCL655307 WMG655307:WMH655307 WWC655307:WWD655307 U720843:V720843 JQ720843:JR720843 TM720843:TN720843 ADI720843:ADJ720843 ANE720843:ANF720843 AXA720843:AXB720843 BGW720843:BGX720843 BQS720843:BQT720843 CAO720843:CAP720843 CKK720843:CKL720843 CUG720843:CUH720843 DEC720843:DED720843 DNY720843:DNZ720843 DXU720843:DXV720843 EHQ720843:EHR720843 ERM720843:ERN720843 FBI720843:FBJ720843 FLE720843:FLF720843 FVA720843:FVB720843 GEW720843:GEX720843 GOS720843:GOT720843 GYO720843:GYP720843 HIK720843:HIL720843 HSG720843:HSH720843 ICC720843:ICD720843 ILY720843:ILZ720843 IVU720843:IVV720843 JFQ720843:JFR720843 JPM720843:JPN720843 JZI720843:JZJ720843 KJE720843:KJF720843 KTA720843:KTB720843 LCW720843:LCX720843 LMS720843:LMT720843 LWO720843:LWP720843 MGK720843:MGL720843 MQG720843:MQH720843 NAC720843:NAD720843 NJY720843:NJZ720843 NTU720843:NTV720843 ODQ720843:ODR720843 ONM720843:ONN720843 OXI720843:OXJ720843 PHE720843:PHF720843 PRA720843:PRB720843 QAW720843:QAX720843 QKS720843:QKT720843 QUO720843:QUP720843 REK720843:REL720843 ROG720843:ROH720843 RYC720843:RYD720843 SHY720843:SHZ720843 SRU720843:SRV720843 TBQ720843:TBR720843 TLM720843:TLN720843 TVI720843:TVJ720843 UFE720843:UFF720843 UPA720843:UPB720843 UYW720843:UYX720843 VIS720843:VIT720843 VSO720843:VSP720843 WCK720843:WCL720843 WMG720843:WMH720843 WWC720843:WWD720843 U786379:V786379 JQ786379:JR786379 TM786379:TN786379 ADI786379:ADJ786379 ANE786379:ANF786379 AXA786379:AXB786379 BGW786379:BGX786379 BQS786379:BQT786379 CAO786379:CAP786379 CKK786379:CKL786379 CUG786379:CUH786379 DEC786379:DED786379 DNY786379:DNZ786379 DXU786379:DXV786379 EHQ786379:EHR786379 ERM786379:ERN786379 FBI786379:FBJ786379 FLE786379:FLF786379 FVA786379:FVB786379 GEW786379:GEX786379 GOS786379:GOT786379 GYO786379:GYP786379 HIK786379:HIL786379 HSG786379:HSH786379 ICC786379:ICD786379 ILY786379:ILZ786379 IVU786379:IVV786379 JFQ786379:JFR786379 JPM786379:JPN786379 JZI786379:JZJ786379 KJE786379:KJF786379 KTA786379:KTB786379 LCW786379:LCX786379 LMS786379:LMT786379 LWO786379:LWP786379 MGK786379:MGL786379 MQG786379:MQH786379 NAC786379:NAD786379 NJY786379:NJZ786379 NTU786379:NTV786379 ODQ786379:ODR786379 ONM786379:ONN786379 OXI786379:OXJ786379 PHE786379:PHF786379 PRA786379:PRB786379 QAW786379:QAX786379 QKS786379:QKT786379 QUO786379:QUP786379 REK786379:REL786379 ROG786379:ROH786379 RYC786379:RYD786379 SHY786379:SHZ786379 SRU786379:SRV786379 TBQ786379:TBR786379 TLM786379:TLN786379 TVI786379:TVJ786379 UFE786379:UFF786379 UPA786379:UPB786379 UYW786379:UYX786379 VIS786379:VIT786379 VSO786379:VSP786379 WCK786379:WCL786379 WMG786379:WMH786379 WWC786379:WWD786379 U851915:V851915 JQ851915:JR851915 TM851915:TN851915 ADI851915:ADJ851915 ANE851915:ANF851915 AXA851915:AXB851915 BGW851915:BGX851915 BQS851915:BQT851915 CAO851915:CAP851915 CKK851915:CKL851915 CUG851915:CUH851915 DEC851915:DED851915 DNY851915:DNZ851915 DXU851915:DXV851915 EHQ851915:EHR851915 ERM851915:ERN851915 FBI851915:FBJ851915 FLE851915:FLF851915 FVA851915:FVB851915 GEW851915:GEX851915 GOS851915:GOT851915 GYO851915:GYP851915 HIK851915:HIL851915 HSG851915:HSH851915 ICC851915:ICD851915 ILY851915:ILZ851915 IVU851915:IVV851915 JFQ851915:JFR851915 JPM851915:JPN851915 JZI851915:JZJ851915 KJE851915:KJF851915 KTA851915:KTB851915 LCW851915:LCX851915 LMS851915:LMT851915 LWO851915:LWP851915 MGK851915:MGL851915 MQG851915:MQH851915 NAC851915:NAD851915 NJY851915:NJZ851915 NTU851915:NTV851915 ODQ851915:ODR851915 ONM851915:ONN851915 OXI851915:OXJ851915 PHE851915:PHF851915 PRA851915:PRB851915 QAW851915:QAX851915 QKS851915:QKT851915 QUO851915:QUP851915 REK851915:REL851915 ROG851915:ROH851915 RYC851915:RYD851915 SHY851915:SHZ851915 SRU851915:SRV851915 TBQ851915:TBR851915 TLM851915:TLN851915 TVI851915:TVJ851915 UFE851915:UFF851915 UPA851915:UPB851915 UYW851915:UYX851915 VIS851915:VIT851915 VSO851915:VSP851915 WCK851915:WCL851915 WMG851915:WMH851915 WWC851915:WWD851915 U917451:V917451 JQ917451:JR917451 TM917451:TN917451 ADI917451:ADJ917451 ANE917451:ANF917451 AXA917451:AXB917451 BGW917451:BGX917451 BQS917451:BQT917451 CAO917451:CAP917451 CKK917451:CKL917451 CUG917451:CUH917451 DEC917451:DED917451 DNY917451:DNZ917451 DXU917451:DXV917451 EHQ917451:EHR917451 ERM917451:ERN917451 FBI917451:FBJ917451 FLE917451:FLF917451 FVA917451:FVB917451 GEW917451:GEX917451 GOS917451:GOT917451 GYO917451:GYP917451 HIK917451:HIL917451 HSG917451:HSH917451 ICC917451:ICD917451 ILY917451:ILZ917451 IVU917451:IVV917451 JFQ917451:JFR917451 JPM917451:JPN917451 JZI917451:JZJ917451 KJE917451:KJF917451 KTA917451:KTB917451 LCW917451:LCX917451 LMS917451:LMT917451 LWO917451:LWP917451 MGK917451:MGL917451 MQG917451:MQH917451 NAC917451:NAD917451 NJY917451:NJZ917451 NTU917451:NTV917451 ODQ917451:ODR917451 ONM917451:ONN917451 OXI917451:OXJ917451 PHE917451:PHF917451 PRA917451:PRB917451 QAW917451:QAX917451 QKS917451:QKT917451 QUO917451:QUP917451 REK917451:REL917451 ROG917451:ROH917451 RYC917451:RYD917451 SHY917451:SHZ917451 SRU917451:SRV917451 TBQ917451:TBR917451 TLM917451:TLN917451 TVI917451:TVJ917451 UFE917451:UFF917451 UPA917451:UPB917451 UYW917451:UYX917451 VIS917451:VIT917451 VSO917451:VSP917451 WCK917451:WCL917451 WMG917451:WMH917451 WWC917451:WWD917451 U982987:V982987 JQ982987:JR982987 TM982987:TN982987 ADI982987:ADJ982987 ANE982987:ANF982987 AXA982987:AXB982987 BGW982987:BGX982987 BQS982987:BQT982987 CAO982987:CAP982987 CKK982987:CKL982987 CUG982987:CUH982987 DEC982987:DED982987 DNY982987:DNZ982987 DXU982987:DXV982987 EHQ982987:EHR982987 ERM982987:ERN982987 FBI982987:FBJ982987 FLE982987:FLF982987 FVA982987:FVB982987 GEW982987:GEX982987 GOS982987:GOT982987 GYO982987:GYP982987 HIK982987:HIL982987 HSG982987:HSH982987 ICC982987:ICD982987 ILY982987:ILZ982987 IVU982987:IVV982987 JFQ982987:JFR982987 JPM982987:JPN982987 JZI982987:JZJ982987 KJE982987:KJF982987 KTA982987:KTB982987 LCW982987:LCX982987 LMS982987:LMT982987 LWO982987:LWP982987 MGK982987:MGL982987 MQG982987:MQH982987 NAC982987:NAD982987 NJY982987:NJZ982987 NTU982987:NTV982987 ODQ982987:ODR982987 ONM982987:ONN982987 OXI982987:OXJ982987 PHE982987:PHF982987 PRA982987:PRB982987 QAW982987:QAX982987 QKS982987:QKT982987 QUO982987:QUP982987 REK982987:REL982987 ROG982987:ROH982987 RYC982987:RYD982987 SHY982987:SHZ982987 SRU982987:SRV982987 TBQ982987:TBR982987 TLM982987:TLN982987 TVI982987:TVJ982987 UFE982987:UFF982987 UPA982987:UPB982987 UYW982987:UYX982987 VIS982987:VIT982987 VSO982987:VSP982987 WCK982987:WCL982987 WMG982987:WMH982987 WWC982987:WWD982987 AA6:AB6 JW6:JX6 TS6:TT6 ADO6:ADP6 ANK6:ANL6 AXG6:AXH6 BHC6:BHD6 BQY6:BQZ6 CAU6:CAV6 CKQ6:CKR6 CUM6:CUN6 DEI6:DEJ6 DOE6:DOF6 DYA6:DYB6 EHW6:EHX6 ERS6:ERT6 FBO6:FBP6 FLK6:FLL6 FVG6:FVH6 GFC6:GFD6 GOY6:GOZ6 GYU6:GYV6 HIQ6:HIR6 HSM6:HSN6 ICI6:ICJ6 IME6:IMF6 IWA6:IWB6 JFW6:JFX6 JPS6:JPT6 JZO6:JZP6 KJK6:KJL6 KTG6:KTH6 LDC6:LDD6 LMY6:LMZ6 LWU6:LWV6 MGQ6:MGR6 MQM6:MQN6 NAI6:NAJ6 NKE6:NKF6 NUA6:NUB6 ODW6:ODX6 ONS6:ONT6 OXO6:OXP6 PHK6:PHL6 PRG6:PRH6 QBC6:QBD6 QKY6:QKZ6 QUU6:QUV6 REQ6:RER6 ROM6:RON6 RYI6:RYJ6 SIE6:SIF6 SSA6:SSB6 TBW6:TBX6 TLS6:TLT6 TVO6:TVP6 UFK6:UFL6 UPG6:UPH6 UZC6:UZD6 VIY6:VIZ6 VSU6:VSV6 WCQ6:WCR6 WMM6:WMN6 WWI6:WWJ6 AA65483:AB65483 JW65483:JX65483 TS65483:TT65483 ADO65483:ADP65483 ANK65483:ANL65483 AXG65483:AXH65483 BHC65483:BHD65483 BQY65483:BQZ65483 CAU65483:CAV65483 CKQ65483:CKR65483 CUM65483:CUN65483 DEI65483:DEJ65483 DOE65483:DOF65483 DYA65483:DYB65483 EHW65483:EHX65483 ERS65483:ERT65483 FBO65483:FBP65483 FLK65483:FLL65483 FVG65483:FVH65483 GFC65483:GFD65483 GOY65483:GOZ65483 GYU65483:GYV65483 HIQ65483:HIR65483 HSM65483:HSN65483 ICI65483:ICJ65483 IME65483:IMF65483 IWA65483:IWB65483 JFW65483:JFX65483 JPS65483:JPT65483 JZO65483:JZP65483 KJK65483:KJL65483 KTG65483:KTH65483 LDC65483:LDD65483 LMY65483:LMZ65483 LWU65483:LWV65483 MGQ65483:MGR65483 MQM65483:MQN65483 NAI65483:NAJ65483 NKE65483:NKF65483 NUA65483:NUB65483 ODW65483:ODX65483 ONS65483:ONT65483 OXO65483:OXP65483 PHK65483:PHL65483 PRG65483:PRH65483 QBC65483:QBD65483 QKY65483:QKZ65483 QUU65483:QUV65483 REQ65483:RER65483 ROM65483:RON65483 RYI65483:RYJ65483 SIE65483:SIF65483 SSA65483:SSB65483 TBW65483:TBX65483 TLS65483:TLT65483 TVO65483:TVP65483 UFK65483:UFL65483 UPG65483:UPH65483 UZC65483:UZD65483 VIY65483:VIZ65483 VSU65483:VSV65483 WCQ65483:WCR65483 WMM65483:WMN65483 WWI65483:WWJ65483 AA131019:AB131019 JW131019:JX131019 TS131019:TT131019 ADO131019:ADP131019 ANK131019:ANL131019 AXG131019:AXH131019 BHC131019:BHD131019 BQY131019:BQZ131019 CAU131019:CAV131019 CKQ131019:CKR131019 CUM131019:CUN131019 DEI131019:DEJ131019 DOE131019:DOF131019 DYA131019:DYB131019 EHW131019:EHX131019 ERS131019:ERT131019 FBO131019:FBP131019 FLK131019:FLL131019 FVG131019:FVH131019 GFC131019:GFD131019 GOY131019:GOZ131019 GYU131019:GYV131019 HIQ131019:HIR131019 HSM131019:HSN131019 ICI131019:ICJ131019 IME131019:IMF131019 IWA131019:IWB131019 JFW131019:JFX131019 JPS131019:JPT131019 JZO131019:JZP131019 KJK131019:KJL131019 KTG131019:KTH131019 LDC131019:LDD131019 LMY131019:LMZ131019 LWU131019:LWV131019 MGQ131019:MGR131019 MQM131019:MQN131019 NAI131019:NAJ131019 NKE131019:NKF131019 NUA131019:NUB131019 ODW131019:ODX131019 ONS131019:ONT131019 OXO131019:OXP131019 PHK131019:PHL131019 PRG131019:PRH131019 QBC131019:QBD131019 QKY131019:QKZ131019 QUU131019:QUV131019 REQ131019:RER131019 ROM131019:RON131019 RYI131019:RYJ131019 SIE131019:SIF131019 SSA131019:SSB131019 TBW131019:TBX131019 TLS131019:TLT131019 TVO131019:TVP131019 UFK131019:UFL131019 UPG131019:UPH131019 UZC131019:UZD131019 VIY131019:VIZ131019 VSU131019:VSV131019 WCQ131019:WCR131019 WMM131019:WMN131019 WWI131019:WWJ131019 AA196555:AB196555 JW196555:JX196555 TS196555:TT196555 ADO196555:ADP196555 ANK196555:ANL196555 AXG196555:AXH196555 BHC196555:BHD196555 BQY196555:BQZ196555 CAU196555:CAV196555 CKQ196555:CKR196555 CUM196555:CUN196555 DEI196555:DEJ196555 DOE196555:DOF196555 DYA196555:DYB196555 EHW196555:EHX196555 ERS196555:ERT196555 FBO196555:FBP196555 FLK196555:FLL196555 FVG196555:FVH196555 GFC196555:GFD196555 GOY196555:GOZ196555 GYU196555:GYV196555 HIQ196555:HIR196555 HSM196555:HSN196555 ICI196555:ICJ196555 IME196555:IMF196555 IWA196555:IWB196555 JFW196555:JFX196555 JPS196555:JPT196555 JZO196555:JZP196555 KJK196555:KJL196555 KTG196555:KTH196555 LDC196555:LDD196555 LMY196555:LMZ196555 LWU196555:LWV196555 MGQ196555:MGR196555 MQM196555:MQN196555 NAI196555:NAJ196555 NKE196555:NKF196555 NUA196555:NUB196555 ODW196555:ODX196555 ONS196555:ONT196555 OXO196555:OXP196555 PHK196555:PHL196555 PRG196555:PRH196555 QBC196555:QBD196555 QKY196555:QKZ196555 QUU196555:QUV196555 REQ196555:RER196555 ROM196555:RON196555 RYI196555:RYJ196555 SIE196555:SIF196555 SSA196555:SSB196555 TBW196555:TBX196555 TLS196555:TLT196555 TVO196555:TVP196555 UFK196555:UFL196555 UPG196555:UPH196555 UZC196555:UZD196555 VIY196555:VIZ196555 VSU196555:VSV196555 WCQ196555:WCR196555 WMM196555:WMN196555 WWI196555:WWJ196555 AA262091:AB262091 JW262091:JX262091 TS262091:TT262091 ADO262091:ADP262091 ANK262091:ANL262091 AXG262091:AXH262091 BHC262091:BHD262091 BQY262091:BQZ262091 CAU262091:CAV262091 CKQ262091:CKR262091 CUM262091:CUN262091 DEI262091:DEJ262091 DOE262091:DOF262091 DYA262091:DYB262091 EHW262091:EHX262091 ERS262091:ERT262091 FBO262091:FBP262091 FLK262091:FLL262091 FVG262091:FVH262091 GFC262091:GFD262091 GOY262091:GOZ262091 GYU262091:GYV262091 HIQ262091:HIR262091 HSM262091:HSN262091 ICI262091:ICJ262091 IME262091:IMF262091 IWA262091:IWB262091 JFW262091:JFX262091 JPS262091:JPT262091 JZO262091:JZP262091 KJK262091:KJL262091 KTG262091:KTH262091 LDC262091:LDD262091 LMY262091:LMZ262091 LWU262091:LWV262091 MGQ262091:MGR262091 MQM262091:MQN262091 NAI262091:NAJ262091 NKE262091:NKF262091 NUA262091:NUB262091 ODW262091:ODX262091 ONS262091:ONT262091 OXO262091:OXP262091 PHK262091:PHL262091 PRG262091:PRH262091 QBC262091:QBD262091 QKY262091:QKZ262091 QUU262091:QUV262091 REQ262091:RER262091 ROM262091:RON262091 RYI262091:RYJ262091 SIE262091:SIF262091 SSA262091:SSB262091 TBW262091:TBX262091 TLS262091:TLT262091 TVO262091:TVP262091 UFK262091:UFL262091 UPG262091:UPH262091 UZC262091:UZD262091 VIY262091:VIZ262091 VSU262091:VSV262091 WCQ262091:WCR262091 WMM262091:WMN262091 WWI262091:WWJ262091 AA327627:AB327627 JW327627:JX327627 TS327627:TT327627 ADO327627:ADP327627 ANK327627:ANL327627 AXG327627:AXH327627 BHC327627:BHD327627 BQY327627:BQZ327627 CAU327627:CAV327627 CKQ327627:CKR327627 CUM327627:CUN327627 DEI327627:DEJ327627 DOE327627:DOF327627 DYA327627:DYB327627 EHW327627:EHX327627 ERS327627:ERT327627 FBO327627:FBP327627 FLK327627:FLL327627 FVG327627:FVH327627 GFC327627:GFD327627 GOY327627:GOZ327627 GYU327627:GYV327627 HIQ327627:HIR327627 HSM327627:HSN327627 ICI327627:ICJ327627 IME327627:IMF327627 IWA327627:IWB327627 JFW327627:JFX327627 JPS327627:JPT327627 JZO327627:JZP327627 KJK327627:KJL327627 KTG327627:KTH327627 LDC327627:LDD327627 LMY327627:LMZ327627 LWU327627:LWV327627 MGQ327627:MGR327627 MQM327627:MQN327627 NAI327627:NAJ327627 NKE327627:NKF327627 NUA327627:NUB327627 ODW327627:ODX327627 ONS327627:ONT327627 OXO327627:OXP327627 PHK327627:PHL327627 PRG327627:PRH327627 QBC327627:QBD327627 QKY327627:QKZ327627 QUU327627:QUV327627 REQ327627:RER327627 ROM327627:RON327627 RYI327627:RYJ327627 SIE327627:SIF327627 SSA327627:SSB327627 TBW327627:TBX327627 TLS327627:TLT327627 TVO327627:TVP327627 UFK327627:UFL327627 UPG327627:UPH327627 UZC327627:UZD327627 VIY327627:VIZ327627 VSU327627:VSV327627 WCQ327627:WCR327627 WMM327627:WMN327627 WWI327627:WWJ327627 AA393163:AB393163 JW393163:JX393163 TS393163:TT393163 ADO393163:ADP393163 ANK393163:ANL393163 AXG393163:AXH393163 BHC393163:BHD393163 BQY393163:BQZ393163 CAU393163:CAV393163 CKQ393163:CKR393163 CUM393163:CUN393163 DEI393163:DEJ393163 DOE393163:DOF393163 DYA393163:DYB393163 EHW393163:EHX393163 ERS393163:ERT393163 FBO393163:FBP393163 FLK393163:FLL393163 FVG393163:FVH393163 GFC393163:GFD393163 GOY393163:GOZ393163 GYU393163:GYV393163 HIQ393163:HIR393163 HSM393163:HSN393163 ICI393163:ICJ393163 IME393163:IMF393163 IWA393163:IWB393163 JFW393163:JFX393163 JPS393163:JPT393163 JZO393163:JZP393163 KJK393163:KJL393163 KTG393163:KTH393163 LDC393163:LDD393163 LMY393163:LMZ393163 LWU393163:LWV393163 MGQ393163:MGR393163 MQM393163:MQN393163 NAI393163:NAJ393163 NKE393163:NKF393163 NUA393163:NUB393163 ODW393163:ODX393163 ONS393163:ONT393163 OXO393163:OXP393163 PHK393163:PHL393163 PRG393163:PRH393163 QBC393163:QBD393163 QKY393163:QKZ393163 QUU393163:QUV393163 REQ393163:RER393163 ROM393163:RON393163 RYI393163:RYJ393163 SIE393163:SIF393163 SSA393163:SSB393163 TBW393163:TBX393163 TLS393163:TLT393163 TVO393163:TVP393163 UFK393163:UFL393163 UPG393163:UPH393163 UZC393163:UZD393163 VIY393163:VIZ393163 VSU393163:VSV393163 WCQ393163:WCR393163 WMM393163:WMN393163 WWI393163:WWJ393163 AA458699:AB458699 JW458699:JX458699 TS458699:TT458699 ADO458699:ADP458699 ANK458699:ANL458699 AXG458699:AXH458699 BHC458699:BHD458699 BQY458699:BQZ458699 CAU458699:CAV458699 CKQ458699:CKR458699 CUM458699:CUN458699 DEI458699:DEJ458699 DOE458699:DOF458699 DYA458699:DYB458699 EHW458699:EHX458699 ERS458699:ERT458699 FBO458699:FBP458699 FLK458699:FLL458699 FVG458699:FVH458699 GFC458699:GFD458699 GOY458699:GOZ458699 GYU458699:GYV458699 HIQ458699:HIR458699 HSM458699:HSN458699 ICI458699:ICJ458699 IME458699:IMF458699 IWA458699:IWB458699 JFW458699:JFX458699 JPS458699:JPT458699 JZO458699:JZP458699 KJK458699:KJL458699 KTG458699:KTH458699 LDC458699:LDD458699 LMY458699:LMZ458699 LWU458699:LWV458699 MGQ458699:MGR458699 MQM458699:MQN458699 NAI458699:NAJ458699 NKE458699:NKF458699 NUA458699:NUB458699 ODW458699:ODX458699 ONS458699:ONT458699 OXO458699:OXP458699 PHK458699:PHL458699 PRG458699:PRH458699 QBC458699:QBD458699 QKY458699:QKZ458699 QUU458699:QUV458699 REQ458699:RER458699 ROM458699:RON458699 RYI458699:RYJ458699 SIE458699:SIF458699 SSA458699:SSB458699 TBW458699:TBX458699 TLS458699:TLT458699 TVO458699:TVP458699 UFK458699:UFL458699 UPG458699:UPH458699 UZC458699:UZD458699 VIY458699:VIZ458699 VSU458699:VSV458699 WCQ458699:WCR458699 WMM458699:WMN458699 WWI458699:WWJ458699 AA524235:AB524235 JW524235:JX524235 TS524235:TT524235 ADO524235:ADP524235 ANK524235:ANL524235 AXG524235:AXH524235 BHC524235:BHD524235 BQY524235:BQZ524235 CAU524235:CAV524235 CKQ524235:CKR524235 CUM524235:CUN524235 DEI524235:DEJ524235 DOE524235:DOF524235 DYA524235:DYB524235 EHW524235:EHX524235 ERS524235:ERT524235 FBO524235:FBP524235 FLK524235:FLL524235 FVG524235:FVH524235 GFC524235:GFD524235 GOY524235:GOZ524235 GYU524235:GYV524235 HIQ524235:HIR524235 HSM524235:HSN524235 ICI524235:ICJ524235 IME524235:IMF524235 IWA524235:IWB524235 JFW524235:JFX524235 JPS524235:JPT524235 JZO524235:JZP524235 KJK524235:KJL524235 KTG524235:KTH524235 LDC524235:LDD524235 LMY524235:LMZ524235 LWU524235:LWV524235 MGQ524235:MGR524235 MQM524235:MQN524235 NAI524235:NAJ524235 NKE524235:NKF524235 NUA524235:NUB524235 ODW524235:ODX524235 ONS524235:ONT524235 OXO524235:OXP524235 PHK524235:PHL524235 PRG524235:PRH524235 QBC524235:QBD524235 QKY524235:QKZ524235 QUU524235:QUV524235 REQ524235:RER524235 ROM524235:RON524235 RYI524235:RYJ524235 SIE524235:SIF524235 SSA524235:SSB524235 TBW524235:TBX524235 TLS524235:TLT524235 TVO524235:TVP524235 UFK524235:UFL524235 UPG524235:UPH524235 UZC524235:UZD524235 VIY524235:VIZ524235 VSU524235:VSV524235 WCQ524235:WCR524235 WMM524235:WMN524235 WWI524235:WWJ524235 AA589771:AB589771 JW589771:JX589771 TS589771:TT589771 ADO589771:ADP589771 ANK589771:ANL589771 AXG589771:AXH589771 BHC589771:BHD589771 BQY589771:BQZ589771 CAU589771:CAV589771 CKQ589771:CKR589771 CUM589771:CUN589771 DEI589771:DEJ589771 DOE589771:DOF589771 DYA589771:DYB589771 EHW589771:EHX589771 ERS589771:ERT589771 FBO589771:FBP589771 FLK589771:FLL589771 FVG589771:FVH589771 GFC589771:GFD589771 GOY589771:GOZ589771 GYU589771:GYV589771 HIQ589771:HIR589771 HSM589771:HSN589771 ICI589771:ICJ589771 IME589771:IMF589771 IWA589771:IWB589771 JFW589771:JFX589771 JPS589771:JPT589771 JZO589771:JZP589771 KJK589771:KJL589771 KTG589771:KTH589771 LDC589771:LDD589771 LMY589771:LMZ589771 LWU589771:LWV589771 MGQ589771:MGR589771 MQM589771:MQN589771 NAI589771:NAJ589771 NKE589771:NKF589771 NUA589771:NUB589771 ODW589771:ODX589771 ONS589771:ONT589771 OXO589771:OXP589771 PHK589771:PHL589771 PRG589771:PRH589771 QBC589771:QBD589771 QKY589771:QKZ589771 QUU589771:QUV589771 REQ589771:RER589771 ROM589771:RON589771 RYI589771:RYJ589771 SIE589771:SIF589771 SSA589771:SSB589771 TBW589771:TBX589771 TLS589771:TLT589771 TVO589771:TVP589771 UFK589771:UFL589771 UPG589771:UPH589771 UZC589771:UZD589771 VIY589771:VIZ589771 VSU589771:VSV589771 WCQ589771:WCR589771 WMM589771:WMN589771 WWI589771:WWJ589771 AA655307:AB655307 JW655307:JX655307 TS655307:TT655307 ADO655307:ADP655307 ANK655307:ANL655307 AXG655307:AXH655307 BHC655307:BHD655307 BQY655307:BQZ655307 CAU655307:CAV655307 CKQ655307:CKR655307 CUM655307:CUN655307 DEI655307:DEJ655307 DOE655307:DOF655307 DYA655307:DYB655307 EHW655307:EHX655307 ERS655307:ERT655307 FBO655307:FBP655307 FLK655307:FLL655307 FVG655307:FVH655307 GFC655307:GFD655307 GOY655307:GOZ655307 GYU655307:GYV655307 HIQ655307:HIR655307 HSM655307:HSN655307 ICI655307:ICJ655307 IME655307:IMF655307 IWA655307:IWB655307 JFW655307:JFX655307 JPS655307:JPT655307 JZO655307:JZP655307 KJK655307:KJL655307 KTG655307:KTH655307 LDC655307:LDD655307 LMY655307:LMZ655307 LWU655307:LWV655307 MGQ655307:MGR655307 MQM655307:MQN655307 NAI655307:NAJ655307 NKE655307:NKF655307 NUA655307:NUB655307 ODW655307:ODX655307 ONS655307:ONT655307 OXO655307:OXP655307 PHK655307:PHL655307 PRG655307:PRH655307 QBC655307:QBD655307 QKY655307:QKZ655307 QUU655307:QUV655307 REQ655307:RER655307 ROM655307:RON655307 RYI655307:RYJ655307 SIE655307:SIF655307 SSA655307:SSB655307 TBW655307:TBX655307 TLS655307:TLT655307 TVO655307:TVP655307 UFK655307:UFL655307 UPG655307:UPH655307 UZC655307:UZD655307 VIY655307:VIZ655307 VSU655307:VSV655307 WCQ655307:WCR655307 WMM655307:WMN655307 WWI655307:WWJ655307 AA720843:AB720843 JW720843:JX720843 TS720843:TT720843 ADO720843:ADP720843 ANK720843:ANL720843 AXG720843:AXH720843 BHC720843:BHD720843 BQY720843:BQZ720843 CAU720843:CAV720843 CKQ720843:CKR720843 CUM720843:CUN720843 DEI720843:DEJ720843 DOE720843:DOF720843 DYA720843:DYB720843 EHW720843:EHX720843 ERS720843:ERT720843 FBO720843:FBP720843 FLK720843:FLL720843 FVG720843:FVH720843 GFC720843:GFD720843 GOY720843:GOZ720843 GYU720843:GYV720843 HIQ720843:HIR720843 HSM720843:HSN720843 ICI720843:ICJ720843 IME720843:IMF720843 IWA720843:IWB720843 JFW720843:JFX720843 JPS720843:JPT720843 JZO720843:JZP720843 KJK720843:KJL720843 KTG720843:KTH720843 LDC720843:LDD720843 LMY720843:LMZ720843 LWU720843:LWV720843 MGQ720843:MGR720843 MQM720843:MQN720843 NAI720843:NAJ720843 NKE720843:NKF720843 NUA720843:NUB720843 ODW720843:ODX720843 ONS720843:ONT720843 OXO720843:OXP720843 PHK720843:PHL720843 PRG720843:PRH720843 QBC720843:QBD720843 QKY720843:QKZ720843 QUU720843:QUV720843 REQ720843:RER720843 ROM720843:RON720843 RYI720843:RYJ720843 SIE720843:SIF720843 SSA720843:SSB720843 TBW720843:TBX720843 TLS720843:TLT720843 TVO720843:TVP720843 UFK720843:UFL720843 UPG720843:UPH720843 UZC720843:UZD720843 VIY720843:VIZ720843 VSU720843:VSV720843 WCQ720843:WCR720843 WMM720843:WMN720843 WWI720843:WWJ720843 AA786379:AB786379 JW786379:JX786379 TS786379:TT786379 ADO786379:ADP786379 ANK786379:ANL786379 AXG786379:AXH786379 BHC786379:BHD786379 BQY786379:BQZ786379 CAU786379:CAV786379 CKQ786379:CKR786379 CUM786379:CUN786379 DEI786379:DEJ786379 DOE786379:DOF786379 DYA786379:DYB786379 EHW786379:EHX786379 ERS786379:ERT786379 FBO786379:FBP786379 FLK786379:FLL786379 FVG786379:FVH786379 GFC786379:GFD786379 GOY786379:GOZ786379 GYU786379:GYV786379 HIQ786379:HIR786379 HSM786379:HSN786379 ICI786379:ICJ786379 IME786379:IMF786379 IWA786379:IWB786379 JFW786379:JFX786379 JPS786379:JPT786379 JZO786379:JZP786379 KJK786379:KJL786379 KTG786379:KTH786379 LDC786379:LDD786379 LMY786379:LMZ786379 LWU786379:LWV786379 MGQ786379:MGR786379 MQM786379:MQN786379 NAI786379:NAJ786379 NKE786379:NKF786379 NUA786379:NUB786379 ODW786379:ODX786379 ONS786379:ONT786379 OXO786379:OXP786379 PHK786379:PHL786379 PRG786379:PRH786379 QBC786379:QBD786379 QKY786379:QKZ786379 QUU786379:QUV786379 REQ786379:RER786379 ROM786379:RON786379 RYI786379:RYJ786379 SIE786379:SIF786379 SSA786379:SSB786379 TBW786379:TBX786379 TLS786379:TLT786379 TVO786379:TVP786379 UFK786379:UFL786379 UPG786379:UPH786379 UZC786379:UZD786379 VIY786379:VIZ786379 VSU786379:VSV786379 WCQ786379:WCR786379 WMM786379:WMN786379 WWI786379:WWJ786379 AA851915:AB851915 JW851915:JX851915 TS851915:TT851915 ADO851915:ADP851915 ANK851915:ANL851915 AXG851915:AXH851915 BHC851915:BHD851915 BQY851915:BQZ851915 CAU851915:CAV851915 CKQ851915:CKR851915 CUM851915:CUN851915 DEI851915:DEJ851915 DOE851915:DOF851915 DYA851915:DYB851915 EHW851915:EHX851915 ERS851915:ERT851915 FBO851915:FBP851915 FLK851915:FLL851915 FVG851915:FVH851915 GFC851915:GFD851915 GOY851915:GOZ851915 GYU851915:GYV851915 HIQ851915:HIR851915 HSM851915:HSN851915 ICI851915:ICJ851915 IME851915:IMF851915 IWA851915:IWB851915 JFW851915:JFX851915 JPS851915:JPT851915 JZO851915:JZP851915 KJK851915:KJL851915 KTG851915:KTH851915 LDC851915:LDD851915 LMY851915:LMZ851915 LWU851915:LWV851915 MGQ851915:MGR851915 MQM851915:MQN851915 NAI851915:NAJ851915 NKE851915:NKF851915 NUA851915:NUB851915 ODW851915:ODX851915 ONS851915:ONT851915 OXO851915:OXP851915 PHK851915:PHL851915 PRG851915:PRH851915 QBC851915:QBD851915 QKY851915:QKZ851915 QUU851915:QUV851915 REQ851915:RER851915 ROM851915:RON851915 RYI851915:RYJ851915 SIE851915:SIF851915 SSA851915:SSB851915 TBW851915:TBX851915 TLS851915:TLT851915 TVO851915:TVP851915 UFK851915:UFL851915 UPG851915:UPH851915 UZC851915:UZD851915 VIY851915:VIZ851915 VSU851915:VSV851915 WCQ851915:WCR851915 WMM851915:WMN851915 WWI851915:WWJ851915 AA917451:AB917451 JW917451:JX917451 TS917451:TT917451 ADO917451:ADP917451 ANK917451:ANL917451 AXG917451:AXH917451 BHC917451:BHD917451 BQY917451:BQZ917451 CAU917451:CAV917451 CKQ917451:CKR917451 CUM917451:CUN917451 DEI917451:DEJ917451 DOE917451:DOF917451 DYA917451:DYB917451 EHW917451:EHX917451 ERS917451:ERT917451 FBO917451:FBP917451 FLK917451:FLL917451 FVG917451:FVH917451 GFC917451:GFD917451 GOY917451:GOZ917451 GYU917451:GYV917451 HIQ917451:HIR917451 HSM917451:HSN917451 ICI917451:ICJ917451 IME917451:IMF917451 IWA917451:IWB917451 JFW917451:JFX917451 JPS917451:JPT917451 JZO917451:JZP917451 KJK917451:KJL917451 KTG917451:KTH917451 LDC917451:LDD917451 LMY917451:LMZ917451 LWU917451:LWV917451 MGQ917451:MGR917451 MQM917451:MQN917451 NAI917451:NAJ917451 NKE917451:NKF917451 NUA917451:NUB917451 ODW917451:ODX917451 ONS917451:ONT917451 OXO917451:OXP917451 PHK917451:PHL917451 PRG917451:PRH917451 QBC917451:QBD917451 QKY917451:QKZ917451 QUU917451:QUV917451 REQ917451:RER917451 ROM917451:RON917451 RYI917451:RYJ917451 SIE917451:SIF917451 SSA917451:SSB917451 TBW917451:TBX917451 TLS917451:TLT917451 TVO917451:TVP917451 UFK917451:UFL917451 UPG917451:UPH917451 UZC917451:UZD917451 VIY917451:VIZ917451 VSU917451:VSV917451 WCQ917451:WCR917451 WMM917451:WMN917451 WWI917451:WWJ917451 AA982987:AB982987 JW982987:JX982987 TS982987:TT982987 ADO982987:ADP982987 ANK982987:ANL982987 AXG982987:AXH982987 BHC982987:BHD982987 BQY982987:BQZ982987 CAU982987:CAV982987 CKQ982987:CKR982987 CUM982987:CUN982987 DEI982987:DEJ982987 DOE982987:DOF982987 DYA982987:DYB982987 EHW982987:EHX982987 ERS982987:ERT982987 FBO982987:FBP982987 FLK982987:FLL982987 FVG982987:FVH982987 GFC982987:GFD982987 GOY982987:GOZ982987 GYU982987:GYV982987 HIQ982987:HIR982987 HSM982987:HSN982987 ICI982987:ICJ982987 IME982987:IMF982987 IWA982987:IWB982987 JFW982987:JFX982987 JPS982987:JPT982987 JZO982987:JZP982987 KJK982987:KJL982987 KTG982987:KTH982987 LDC982987:LDD982987 LMY982987:LMZ982987 LWU982987:LWV982987 MGQ982987:MGR982987 MQM982987:MQN982987 NAI982987:NAJ982987 NKE982987:NKF982987 NUA982987:NUB982987 ODW982987:ODX982987 ONS982987:ONT982987 OXO982987:OXP982987 PHK982987:PHL982987 PRG982987:PRH982987 QBC982987:QBD982987 QKY982987:QKZ982987 QUU982987:QUV982987 REQ982987:RER982987 ROM982987:RON982987 RYI982987:RYJ982987 SIE982987:SIF982987 SSA982987:SSB982987 TBW982987:TBX982987 TLS982987:TLT982987 TVO982987:TVP982987 UFK982987:UFL982987 UPG982987:UPH982987 UZC982987:UZD982987 VIY982987:VIZ982987 VSU982987:VSV982987 WCQ982987:WCR982987 WMM982987:WMN982987 WWI982987:WWJ982987 AG6:AH6 KC6:KD6 TY6:TZ6 ADU6:ADV6 ANQ6:ANR6 AXM6:AXN6 BHI6:BHJ6 BRE6:BRF6 CBA6:CBB6 CKW6:CKX6 CUS6:CUT6 DEO6:DEP6 DOK6:DOL6 DYG6:DYH6 EIC6:EID6 ERY6:ERZ6 FBU6:FBV6 FLQ6:FLR6 FVM6:FVN6 GFI6:GFJ6 GPE6:GPF6 GZA6:GZB6 HIW6:HIX6 HSS6:HST6 ICO6:ICP6 IMK6:IML6 IWG6:IWH6 JGC6:JGD6 JPY6:JPZ6 JZU6:JZV6 KJQ6:KJR6 KTM6:KTN6 LDI6:LDJ6 LNE6:LNF6 LXA6:LXB6 MGW6:MGX6 MQS6:MQT6 NAO6:NAP6 NKK6:NKL6 NUG6:NUH6 OEC6:OED6 ONY6:ONZ6 OXU6:OXV6 PHQ6:PHR6 PRM6:PRN6 QBI6:QBJ6 QLE6:QLF6 QVA6:QVB6 REW6:REX6 ROS6:ROT6 RYO6:RYP6 SIK6:SIL6 SSG6:SSH6 TCC6:TCD6 TLY6:TLZ6 TVU6:TVV6 UFQ6:UFR6 UPM6:UPN6 UZI6:UZJ6 VJE6:VJF6 VTA6:VTB6 WCW6:WCX6 WMS6:WMT6 WWO6:WWP6 AG65483:AH65483 KC65483:KD65483 TY65483:TZ65483 ADU65483:ADV65483 ANQ65483:ANR65483 AXM65483:AXN65483 BHI65483:BHJ65483 BRE65483:BRF65483 CBA65483:CBB65483 CKW65483:CKX65483 CUS65483:CUT65483 DEO65483:DEP65483 DOK65483:DOL65483 DYG65483:DYH65483 EIC65483:EID65483 ERY65483:ERZ65483 FBU65483:FBV65483 FLQ65483:FLR65483 FVM65483:FVN65483 GFI65483:GFJ65483 GPE65483:GPF65483 GZA65483:GZB65483 HIW65483:HIX65483 HSS65483:HST65483 ICO65483:ICP65483 IMK65483:IML65483 IWG65483:IWH65483 JGC65483:JGD65483 JPY65483:JPZ65483 JZU65483:JZV65483 KJQ65483:KJR65483 KTM65483:KTN65483 LDI65483:LDJ65483 LNE65483:LNF65483 LXA65483:LXB65483 MGW65483:MGX65483 MQS65483:MQT65483 NAO65483:NAP65483 NKK65483:NKL65483 NUG65483:NUH65483 OEC65483:OED65483 ONY65483:ONZ65483 OXU65483:OXV65483 PHQ65483:PHR65483 PRM65483:PRN65483 QBI65483:QBJ65483 QLE65483:QLF65483 QVA65483:QVB65483 REW65483:REX65483 ROS65483:ROT65483 RYO65483:RYP65483 SIK65483:SIL65483 SSG65483:SSH65483 TCC65483:TCD65483 TLY65483:TLZ65483 TVU65483:TVV65483 UFQ65483:UFR65483 UPM65483:UPN65483 UZI65483:UZJ65483 VJE65483:VJF65483 VTA65483:VTB65483 WCW65483:WCX65483 WMS65483:WMT65483 WWO65483:WWP65483 AG131019:AH131019 KC131019:KD131019 TY131019:TZ131019 ADU131019:ADV131019 ANQ131019:ANR131019 AXM131019:AXN131019 BHI131019:BHJ131019 BRE131019:BRF131019 CBA131019:CBB131019 CKW131019:CKX131019 CUS131019:CUT131019 DEO131019:DEP131019 DOK131019:DOL131019 DYG131019:DYH131019 EIC131019:EID131019 ERY131019:ERZ131019 FBU131019:FBV131019 FLQ131019:FLR131019 FVM131019:FVN131019 GFI131019:GFJ131019 GPE131019:GPF131019 GZA131019:GZB131019 HIW131019:HIX131019 HSS131019:HST131019 ICO131019:ICP131019 IMK131019:IML131019 IWG131019:IWH131019 JGC131019:JGD131019 JPY131019:JPZ131019 JZU131019:JZV131019 KJQ131019:KJR131019 KTM131019:KTN131019 LDI131019:LDJ131019 LNE131019:LNF131019 LXA131019:LXB131019 MGW131019:MGX131019 MQS131019:MQT131019 NAO131019:NAP131019 NKK131019:NKL131019 NUG131019:NUH131019 OEC131019:OED131019 ONY131019:ONZ131019 OXU131019:OXV131019 PHQ131019:PHR131019 PRM131019:PRN131019 QBI131019:QBJ131019 QLE131019:QLF131019 QVA131019:QVB131019 REW131019:REX131019 ROS131019:ROT131019 RYO131019:RYP131019 SIK131019:SIL131019 SSG131019:SSH131019 TCC131019:TCD131019 TLY131019:TLZ131019 TVU131019:TVV131019 UFQ131019:UFR131019 UPM131019:UPN131019 UZI131019:UZJ131019 VJE131019:VJF131019 VTA131019:VTB131019 WCW131019:WCX131019 WMS131019:WMT131019 WWO131019:WWP131019 AG196555:AH196555 KC196555:KD196555 TY196555:TZ196555 ADU196555:ADV196555 ANQ196555:ANR196555 AXM196555:AXN196555 BHI196555:BHJ196555 BRE196555:BRF196555 CBA196555:CBB196555 CKW196555:CKX196555 CUS196555:CUT196555 DEO196555:DEP196555 DOK196555:DOL196555 DYG196555:DYH196555 EIC196555:EID196555 ERY196555:ERZ196555 FBU196555:FBV196555 FLQ196555:FLR196555 FVM196555:FVN196555 GFI196555:GFJ196555 GPE196555:GPF196555 GZA196555:GZB196555 HIW196555:HIX196555 HSS196555:HST196555 ICO196555:ICP196555 IMK196555:IML196555 IWG196555:IWH196555 JGC196555:JGD196555 JPY196555:JPZ196555 JZU196555:JZV196555 KJQ196555:KJR196555 KTM196555:KTN196555 LDI196555:LDJ196555 LNE196555:LNF196555 LXA196555:LXB196555 MGW196555:MGX196555 MQS196555:MQT196555 NAO196555:NAP196555 NKK196555:NKL196555 NUG196555:NUH196555 OEC196555:OED196555 ONY196555:ONZ196555 OXU196555:OXV196555 PHQ196555:PHR196555 PRM196555:PRN196555 QBI196555:QBJ196555 QLE196555:QLF196555 QVA196555:QVB196555 REW196555:REX196555 ROS196555:ROT196555 RYO196555:RYP196555 SIK196555:SIL196555 SSG196555:SSH196555 TCC196555:TCD196555 TLY196555:TLZ196555 TVU196555:TVV196555 UFQ196555:UFR196555 UPM196555:UPN196555 UZI196555:UZJ196555 VJE196555:VJF196555 VTA196555:VTB196555 WCW196555:WCX196555 WMS196555:WMT196555 WWO196555:WWP196555 AG262091:AH262091 KC262091:KD262091 TY262091:TZ262091 ADU262091:ADV262091 ANQ262091:ANR262091 AXM262091:AXN262091 BHI262091:BHJ262091 BRE262091:BRF262091 CBA262091:CBB262091 CKW262091:CKX262091 CUS262091:CUT262091 DEO262091:DEP262091 DOK262091:DOL262091 DYG262091:DYH262091 EIC262091:EID262091 ERY262091:ERZ262091 FBU262091:FBV262091 FLQ262091:FLR262091 FVM262091:FVN262091 GFI262091:GFJ262091 GPE262091:GPF262091 GZA262091:GZB262091 HIW262091:HIX262091 HSS262091:HST262091 ICO262091:ICP262091 IMK262091:IML262091 IWG262091:IWH262091 JGC262091:JGD262091 JPY262091:JPZ262091 JZU262091:JZV262091 KJQ262091:KJR262091 KTM262091:KTN262091 LDI262091:LDJ262091 LNE262091:LNF262091 LXA262091:LXB262091 MGW262091:MGX262091 MQS262091:MQT262091 NAO262091:NAP262091 NKK262091:NKL262091 NUG262091:NUH262091 OEC262091:OED262091 ONY262091:ONZ262091 OXU262091:OXV262091 PHQ262091:PHR262091 PRM262091:PRN262091 QBI262091:QBJ262091 QLE262091:QLF262091 QVA262091:QVB262091 REW262091:REX262091 ROS262091:ROT262091 RYO262091:RYP262091 SIK262091:SIL262091 SSG262091:SSH262091 TCC262091:TCD262091 TLY262091:TLZ262091 TVU262091:TVV262091 UFQ262091:UFR262091 UPM262091:UPN262091 UZI262091:UZJ262091 VJE262091:VJF262091 VTA262091:VTB262091 WCW262091:WCX262091 WMS262091:WMT262091 WWO262091:WWP262091 AG327627:AH327627 KC327627:KD327627 TY327627:TZ327627 ADU327627:ADV327627 ANQ327627:ANR327627 AXM327627:AXN327627 BHI327627:BHJ327627 BRE327627:BRF327627 CBA327627:CBB327627 CKW327627:CKX327627 CUS327627:CUT327627 DEO327627:DEP327627 DOK327627:DOL327627 DYG327627:DYH327627 EIC327627:EID327627 ERY327627:ERZ327627 FBU327627:FBV327627 FLQ327627:FLR327627 FVM327627:FVN327627 GFI327627:GFJ327627 GPE327627:GPF327627 GZA327627:GZB327627 HIW327627:HIX327627 HSS327627:HST327627 ICO327627:ICP327627 IMK327627:IML327627 IWG327627:IWH327627 JGC327627:JGD327627 JPY327627:JPZ327627 JZU327627:JZV327627 KJQ327627:KJR327627 KTM327627:KTN327627 LDI327627:LDJ327627 LNE327627:LNF327627 LXA327627:LXB327627 MGW327627:MGX327627 MQS327627:MQT327627 NAO327627:NAP327627 NKK327627:NKL327627 NUG327627:NUH327627 OEC327627:OED327627 ONY327627:ONZ327627 OXU327627:OXV327627 PHQ327627:PHR327627 PRM327627:PRN327627 QBI327627:QBJ327627 QLE327627:QLF327627 QVA327627:QVB327627 REW327627:REX327627 ROS327627:ROT327627 RYO327627:RYP327627 SIK327627:SIL327627 SSG327627:SSH327627 TCC327627:TCD327627 TLY327627:TLZ327627 TVU327627:TVV327627 UFQ327627:UFR327627 UPM327627:UPN327627 UZI327627:UZJ327627 VJE327627:VJF327627 VTA327627:VTB327627 WCW327627:WCX327627 WMS327627:WMT327627 WWO327627:WWP327627 AG393163:AH393163 KC393163:KD393163 TY393163:TZ393163 ADU393163:ADV393163 ANQ393163:ANR393163 AXM393163:AXN393163 BHI393163:BHJ393163 BRE393163:BRF393163 CBA393163:CBB393163 CKW393163:CKX393163 CUS393163:CUT393163 DEO393163:DEP393163 DOK393163:DOL393163 DYG393163:DYH393163 EIC393163:EID393163 ERY393163:ERZ393163 FBU393163:FBV393163 FLQ393163:FLR393163 FVM393163:FVN393163 GFI393163:GFJ393163 GPE393163:GPF393163 GZA393163:GZB393163 HIW393163:HIX393163 HSS393163:HST393163 ICO393163:ICP393163 IMK393163:IML393163 IWG393163:IWH393163 JGC393163:JGD393163 JPY393163:JPZ393163 JZU393163:JZV393163 KJQ393163:KJR393163 KTM393163:KTN393163 LDI393163:LDJ393163 LNE393163:LNF393163 LXA393163:LXB393163 MGW393163:MGX393163 MQS393163:MQT393163 NAO393163:NAP393163 NKK393163:NKL393163 NUG393163:NUH393163 OEC393163:OED393163 ONY393163:ONZ393163 OXU393163:OXV393163 PHQ393163:PHR393163 PRM393163:PRN393163 QBI393163:QBJ393163 QLE393163:QLF393163 QVA393163:QVB393163 REW393163:REX393163 ROS393163:ROT393163 RYO393163:RYP393163 SIK393163:SIL393163 SSG393163:SSH393163 TCC393163:TCD393163 TLY393163:TLZ393163 TVU393163:TVV393163 UFQ393163:UFR393163 UPM393163:UPN393163 UZI393163:UZJ393163 VJE393163:VJF393163 VTA393163:VTB393163 WCW393163:WCX393163 WMS393163:WMT393163 WWO393163:WWP393163 AG458699:AH458699 KC458699:KD458699 TY458699:TZ458699 ADU458699:ADV458699 ANQ458699:ANR458699 AXM458699:AXN458699 BHI458699:BHJ458699 BRE458699:BRF458699 CBA458699:CBB458699 CKW458699:CKX458699 CUS458699:CUT458699 DEO458699:DEP458699 DOK458699:DOL458699 DYG458699:DYH458699 EIC458699:EID458699 ERY458699:ERZ458699 FBU458699:FBV458699 FLQ458699:FLR458699 FVM458699:FVN458699 GFI458699:GFJ458699 GPE458699:GPF458699 GZA458699:GZB458699 HIW458699:HIX458699 HSS458699:HST458699 ICO458699:ICP458699 IMK458699:IML458699 IWG458699:IWH458699 JGC458699:JGD458699 JPY458699:JPZ458699 JZU458699:JZV458699 KJQ458699:KJR458699 KTM458699:KTN458699 LDI458699:LDJ458699 LNE458699:LNF458699 LXA458699:LXB458699 MGW458699:MGX458699 MQS458699:MQT458699 NAO458699:NAP458699 NKK458699:NKL458699 NUG458699:NUH458699 OEC458699:OED458699 ONY458699:ONZ458699 OXU458699:OXV458699 PHQ458699:PHR458699 PRM458699:PRN458699 QBI458699:QBJ458699 QLE458699:QLF458699 QVA458699:QVB458699 REW458699:REX458699 ROS458699:ROT458699 RYO458699:RYP458699 SIK458699:SIL458699 SSG458699:SSH458699 TCC458699:TCD458699 TLY458699:TLZ458699 TVU458699:TVV458699 UFQ458699:UFR458699 UPM458699:UPN458699 UZI458699:UZJ458699 VJE458699:VJF458699 VTA458699:VTB458699 WCW458699:WCX458699 WMS458699:WMT458699 WWO458699:WWP458699 AG524235:AH524235 KC524235:KD524235 TY524235:TZ524235 ADU524235:ADV524235 ANQ524235:ANR524235 AXM524235:AXN524235 BHI524235:BHJ524235 BRE524235:BRF524235 CBA524235:CBB524235 CKW524235:CKX524235 CUS524235:CUT524235 DEO524235:DEP524235 DOK524235:DOL524235 DYG524235:DYH524235 EIC524235:EID524235 ERY524235:ERZ524235 FBU524235:FBV524235 FLQ524235:FLR524235 FVM524235:FVN524235 GFI524235:GFJ524235 GPE524235:GPF524235 GZA524235:GZB524235 HIW524235:HIX524235 HSS524235:HST524235 ICO524235:ICP524235 IMK524235:IML524235 IWG524235:IWH524235 JGC524235:JGD524235 JPY524235:JPZ524235 JZU524235:JZV524235 KJQ524235:KJR524235 KTM524235:KTN524235 LDI524235:LDJ524235 LNE524235:LNF524235 LXA524235:LXB524235 MGW524235:MGX524235 MQS524235:MQT524235 NAO524235:NAP524235 NKK524235:NKL524235 NUG524235:NUH524235 OEC524235:OED524235 ONY524235:ONZ524235 OXU524235:OXV524235 PHQ524235:PHR524235 PRM524235:PRN524235 QBI524235:QBJ524235 QLE524235:QLF524235 QVA524235:QVB524235 REW524235:REX524235 ROS524235:ROT524235 RYO524235:RYP524235 SIK524235:SIL524235 SSG524235:SSH524235 TCC524235:TCD524235 TLY524235:TLZ524235 TVU524235:TVV524235 UFQ524235:UFR524235 UPM524235:UPN524235 UZI524235:UZJ524235 VJE524235:VJF524235 VTA524235:VTB524235 WCW524235:WCX524235 WMS524235:WMT524235 WWO524235:WWP524235 AG589771:AH589771 KC589771:KD589771 TY589771:TZ589771 ADU589771:ADV589771 ANQ589771:ANR589771 AXM589771:AXN589771 BHI589771:BHJ589771 BRE589771:BRF589771 CBA589771:CBB589771 CKW589771:CKX589771 CUS589771:CUT589771 DEO589771:DEP589771 DOK589771:DOL589771 DYG589771:DYH589771 EIC589771:EID589771 ERY589771:ERZ589771 FBU589771:FBV589771 FLQ589771:FLR589771 FVM589771:FVN589771 GFI589771:GFJ589771 GPE589771:GPF589771 GZA589771:GZB589771 HIW589771:HIX589771 HSS589771:HST589771 ICO589771:ICP589771 IMK589771:IML589771 IWG589771:IWH589771 JGC589771:JGD589771 JPY589771:JPZ589771 JZU589771:JZV589771 KJQ589771:KJR589771 KTM589771:KTN589771 LDI589771:LDJ589771 LNE589771:LNF589771 LXA589771:LXB589771 MGW589771:MGX589771 MQS589771:MQT589771 NAO589771:NAP589771 NKK589771:NKL589771 NUG589771:NUH589771 OEC589771:OED589771 ONY589771:ONZ589771 OXU589771:OXV589771 PHQ589771:PHR589771 PRM589771:PRN589771 QBI589771:QBJ589771 QLE589771:QLF589771 QVA589771:QVB589771 REW589771:REX589771 ROS589771:ROT589771 RYO589771:RYP589771 SIK589771:SIL589771 SSG589771:SSH589771 TCC589771:TCD589771 TLY589771:TLZ589771 TVU589771:TVV589771 UFQ589771:UFR589771 UPM589771:UPN589771 UZI589771:UZJ589771 VJE589771:VJF589771 VTA589771:VTB589771 WCW589771:WCX589771 WMS589771:WMT589771 WWO589771:WWP589771 AG655307:AH655307 KC655307:KD655307 TY655307:TZ655307 ADU655307:ADV655307 ANQ655307:ANR655307 AXM655307:AXN655307 BHI655307:BHJ655307 BRE655307:BRF655307 CBA655307:CBB655307 CKW655307:CKX655307 CUS655307:CUT655307 DEO655307:DEP655307 DOK655307:DOL655307 DYG655307:DYH655307 EIC655307:EID655307 ERY655307:ERZ655307 FBU655307:FBV655307 FLQ655307:FLR655307 FVM655307:FVN655307 GFI655307:GFJ655307 GPE655307:GPF655307 GZA655307:GZB655307 HIW655307:HIX655307 HSS655307:HST655307 ICO655307:ICP655307 IMK655307:IML655307 IWG655307:IWH655307 JGC655307:JGD655307 JPY655307:JPZ655307 JZU655307:JZV655307 KJQ655307:KJR655307 KTM655307:KTN655307 LDI655307:LDJ655307 LNE655307:LNF655307 LXA655307:LXB655307 MGW655307:MGX655307 MQS655307:MQT655307 NAO655307:NAP655307 NKK655307:NKL655307 NUG655307:NUH655307 OEC655307:OED655307 ONY655307:ONZ655307 OXU655307:OXV655307 PHQ655307:PHR655307 PRM655307:PRN655307 QBI655307:QBJ655307 QLE655307:QLF655307 QVA655307:QVB655307 REW655307:REX655307 ROS655307:ROT655307 RYO655307:RYP655307 SIK655307:SIL655307 SSG655307:SSH655307 TCC655307:TCD655307 TLY655307:TLZ655307 TVU655307:TVV655307 UFQ655307:UFR655307 UPM655307:UPN655307 UZI655307:UZJ655307 VJE655307:VJF655307 VTA655307:VTB655307 WCW655307:WCX655307 WMS655307:WMT655307 WWO655307:WWP655307 AG720843:AH720843 KC720843:KD720843 TY720843:TZ720843 ADU720843:ADV720843 ANQ720843:ANR720843 AXM720843:AXN720843 BHI720843:BHJ720843 BRE720843:BRF720843 CBA720843:CBB720843 CKW720843:CKX720843 CUS720843:CUT720843 DEO720843:DEP720843 DOK720843:DOL720843 DYG720843:DYH720843 EIC720843:EID720843 ERY720843:ERZ720843 FBU720843:FBV720843 FLQ720843:FLR720843 FVM720843:FVN720843 GFI720843:GFJ720843 GPE720843:GPF720843 GZA720843:GZB720843 HIW720843:HIX720843 HSS720843:HST720843 ICO720843:ICP720843 IMK720843:IML720843 IWG720843:IWH720843 JGC720843:JGD720843 JPY720843:JPZ720843 JZU720843:JZV720843 KJQ720843:KJR720843 KTM720843:KTN720843 LDI720843:LDJ720843 LNE720843:LNF720843 LXA720843:LXB720843 MGW720843:MGX720843 MQS720843:MQT720843 NAO720843:NAP720843 NKK720843:NKL720843 NUG720843:NUH720843 OEC720843:OED720843 ONY720843:ONZ720843 OXU720843:OXV720843 PHQ720843:PHR720843 PRM720843:PRN720843 QBI720843:QBJ720843 QLE720843:QLF720843 QVA720843:QVB720843 REW720843:REX720843 ROS720843:ROT720843 RYO720843:RYP720843 SIK720843:SIL720843 SSG720843:SSH720843 TCC720843:TCD720843 TLY720843:TLZ720843 TVU720843:TVV720843 UFQ720843:UFR720843 UPM720843:UPN720843 UZI720843:UZJ720843 VJE720843:VJF720843 VTA720843:VTB720843 WCW720843:WCX720843 WMS720843:WMT720843 WWO720843:WWP720843 AG786379:AH786379 KC786379:KD786379 TY786379:TZ786379 ADU786379:ADV786379 ANQ786379:ANR786379 AXM786379:AXN786379 BHI786379:BHJ786379 BRE786379:BRF786379 CBA786379:CBB786379 CKW786379:CKX786379 CUS786379:CUT786379 DEO786379:DEP786379 DOK786379:DOL786379 DYG786379:DYH786379 EIC786379:EID786379 ERY786379:ERZ786379 FBU786379:FBV786379 FLQ786379:FLR786379 FVM786379:FVN786379 GFI786379:GFJ786379 GPE786379:GPF786379 GZA786379:GZB786379 HIW786379:HIX786379 HSS786379:HST786379 ICO786379:ICP786379 IMK786379:IML786379 IWG786379:IWH786379 JGC786379:JGD786379 JPY786379:JPZ786379 JZU786379:JZV786379 KJQ786379:KJR786379 KTM786379:KTN786379 LDI786379:LDJ786379 LNE786379:LNF786379 LXA786379:LXB786379 MGW786379:MGX786379 MQS786379:MQT786379 NAO786379:NAP786379 NKK786379:NKL786379 NUG786379:NUH786379 OEC786379:OED786379 ONY786379:ONZ786379 OXU786379:OXV786379 PHQ786379:PHR786379 PRM786379:PRN786379 QBI786379:QBJ786379 QLE786379:QLF786379 QVA786379:QVB786379 REW786379:REX786379 ROS786379:ROT786379 RYO786379:RYP786379 SIK786379:SIL786379 SSG786379:SSH786379 TCC786379:TCD786379 TLY786379:TLZ786379 TVU786379:TVV786379 UFQ786379:UFR786379 UPM786379:UPN786379 UZI786379:UZJ786379 VJE786379:VJF786379 VTA786379:VTB786379 WCW786379:WCX786379 WMS786379:WMT786379 WWO786379:WWP786379 AG851915:AH851915 KC851915:KD851915 TY851915:TZ851915 ADU851915:ADV851915 ANQ851915:ANR851915 AXM851915:AXN851915 BHI851915:BHJ851915 BRE851915:BRF851915 CBA851915:CBB851915 CKW851915:CKX851915 CUS851915:CUT851915 DEO851915:DEP851915 DOK851915:DOL851915 DYG851915:DYH851915 EIC851915:EID851915 ERY851915:ERZ851915 FBU851915:FBV851915 FLQ851915:FLR851915 FVM851915:FVN851915 GFI851915:GFJ851915 GPE851915:GPF851915 GZA851915:GZB851915 HIW851915:HIX851915 HSS851915:HST851915 ICO851915:ICP851915 IMK851915:IML851915 IWG851915:IWH851915 JGC851915:JGD851915 JPY851915:JPZ851915 JZU851915:JZV851915 KJQ851915:KJR851915 KTM851915:KTN851915 LDI851915:LDJ851915 LNE851915:LNF851915 LXA851915:LXB851915 MGW851915:MGX851915 MQS851915:MQT851915 NAO851915:NAP851915 NKK851915:NKL851915 NUG851915:NUH851915 OEC851915:OED851915 ONY851915:ONZ851915 OXU851915:OXV851915 PHQ851915:PHR851915 PRM851915:PRN851915 QBI851915:QBJ851915 QLE851915:QLF851915 QVA851915:QVB851915 REW851915:REX851915 ROS851915:ROT851915 RYO851915:RYP851915 SIK851915:SIL851915 SSG851915:SSH851915 TCC851915:TCD851915 TLY851915:TLZ851915 TVU851915:TVV851915 UFQ851915:UFR851915 UPM851915:UPN851915 UZI851915:UZJ851915 VJE851915:VJF851915 VTA851915:VTB851915 WCW851915:WCX851915 WMS851915:WMT851915 WWO851915:WWP851915 AG917451:AH917451 KC917451:KD917451 TY917451:TZ917451 ADU917451:ADV917451 ANQ917451:ANR917451 AXM917451:AXN917451 BHI917451:BHJ917451 BRE917451:BRF917451 CBA917451:CBB917451 CKW917451:CKX917451 CUS917451:CUT917451 DEO917451:DEP917451 DOK917451:DOL917451 DYG917451:DYH917451 EIC917451:EID917451 ERY917451:ERZ917451 FBU917451:FBV917451 FLQ917451:FLR917451 FVM917451:FVN917451 GFI917451:GFJ917451 GPE917451:GPF917451 GZA917451:GZB917451 HIW917451:HIX917451 HSS917451:HST917451 ICO917451:ICP917451 IMK917451:IML917451 IWG917451:IWH917451 JGC917451:JGD917451 JPY917451:JPZ917451 JZU917451:JZV917451 KJQ917451:KJR917451 KTM917451:KTN917451 LDI917451:LDJ917451 LNE917451:LNF917451 LXA917451:LXB917451 MGW917451:MGX917451 MQS917451:MQT917451 NAO917451:NAP917451 NKK917451:NKL917451 NUG917451:NUH917451 OEC917451:OED917451 ONY917451:ONZ917451 OXU917451:OXV917451 PHQ917451:PHR917451 PRM917451:PRN917451 QBI917451:QBJ917451 QLE917451:QLF917451 QVA917451:QVB917451 REW917451:REX917451 ROS917451:ROT917451 RYO917451:RYP917451 SIK917451:SIL917451 SSG917451:SSH917451 TCC917451:TCD917451 TLY917451:TLZ917451 TVU917451:TVV917451 UFQ917451:UFR917451 UPM917451:UPN917451 UZI917451:UZJ917451 VJE917451:VJF917451 VTA917451:VTB917451 WCW917451:WCX917451 WMS917451:WMT917451 WWO917451:WWP917451 AG982987:AH982987 KC982987:KD982987 TY982987:TZ982987 ADU982987:ADV982987 ANQ982987:ANR982987 AXM982987:AXN982987 BHI982987:BHJ982987 BRE982987:BRF982987 CBA982987:CBB982987 CKW982987:CKX982987 CUS982987:CUT982987 DEO982987:DEP982987 DOK982987:DOL982987 DYG982987:DYH982987 EIC982987:EID982987 ERY982987:ERZ982987 FBU982987:FBV982987 FLQ982987:FLR982987 FVM982987:FVN982987 GFI982987:GFJ982987 GPE982987:GPF982987 GZA982987:GZB982987 HIW982987:HIX982987 HSS982987:HST982987 ICO982987:ICP982987 IMK982987:IML982987 IWG982987:IWH982987 JGC982987:JGD982987 JPY982987:JPZ982987 JZU982987:JZV982987 KJQ982987:KJR982987 KTM982987:KTN982987 LDI982987:LDJ982987 LNE982987:LNF982987 LXA982987:LXB982987 MGW982987:MGX982987 MQS982987:MQT982987 NAO982987:NAP982987 NKK982987:NKL982987 NUG982987:NUH982987 OEC982987:OED982987 ONY982987:ONZ982987 OXU982987:OXV982987 PHQ982987:PHR982987 PRM982987:PRN982987 QBI982987:QBJ982987 QLE982987:QLF982987 QVA982987:QVB982987 REW982987:REX982987 ROS982987:ROT982987 RYO982987:RYP982987 SIK982987:SIL982987 SSG982987:SSH982987 TCC982987:TCD982987 TLY982987:TLZ982987 TVU982987:TVV982987 UFQ982987:UFR982987 UPM982987:UPN982987 UZI982987:UZJ982987 VJE982987:VJF982987 VTA982987:VTB982987 WCW982987:WCX982987 WMS982987:WMT982987 WWO982987:WWP982987 M22:N22 JI22:JJ22 TE22:TF22 ADA22:ADB22 AMW22:AMX22 AWS22:AWT22 BGO22:BGP22 BQK22:BQL22 CAG22:CAH22 CKC22:CKD22 CTY22:CTZ22 DDU22:DDV22 DNQ22:DNR22 DXM22:DXN22 EHI22:EHJ22 ERE22:ERF22 FBA22:FBB22 FKW22:FKX22 FUS22:FUT22 GEO22:GEP22 GOK22:GOL22 GYG22:GYH22 HIC22:HID22 HRY22:HRZ22 IBU22:IBV22 ILQ22:ILR22 IVM22:IVN22 JFI22:JFJ22 JPE22:JPF22 JZA22:JZB22 KIW22:KIX22 KSS22:KST22 LCO22:LCP22 LMK22:LML22 LWG22:LWH22 MGC22:MGD22 MPY22:MPZ22 MZU22:MZV22 NJQ22:NJR22 NTM22:NTN22 ODI22:ODJ22 ONE22:ONF22 OXA22:OXB22 PGW22:PGX22 PQS22:PQT22 QAO22:QAP22 QKK22:QKL22 QUG22:QUH22 REC22:RED22 RNY22:RNZ22 RXU22:RXV22 SHQ22:SHR22 SRM22:SRN22 TBI22:TBJ22 TLE22:TLF22 TVA22:TVB22 UEW22:UEX22 UOS22:UOT22 UYO22:UYP22 VIK22:VIL22 VSG22:VSH22 WCC22:WCD22 WLY22:WLZ22 WVU22:WVV22 M65499:N65499 JI65499:JJ65499 TE65499:TF65499 ADA65499:ADB65499 AMW65499:AMX65499 AWS65499:AWT65499 BGO65499:BGP65499 BQK65499:BQL65499 CAG65499:CAH65499 CKC65499:CKD65499 CTY65499:CTZ65499 DDU65499:DDV65499 DNQ65499:DNR65499 DXM65499:DXN65499 EHI65499:EHJ65499 ERE65499:ERF65499 FBA65499:FBB65499 FKW65499:FKX65499 FUS65499:FUT65499 GEO65499:GEP65499 GOK65499:GOL65499 GYG65499:GYH65499 HIC65499:HID65499 HRY65499:HRZ65499 IBU65499:IBV65499 ILQ65499:ILR65499 IVM65499:IVN65499 JFI65499:JFJ65499 JPE65499:JPF65499 JZA65499:JZB65499 KIW65499:KIX65499 KSS65499:KST65499 LCO65499:LCP65499 LMK65499:LML65499 LWG65499:LWH65499 MGC65499:MGD65499 MPY65499:MPZ65499 MZU65499:MZV65499 NJQ65499:NJR65499 NTM65499:NTN65499 ODI65499:ODJ65499 ONE65499:ONF65499 OXA65499:OXB65499 PGW65499:PGX65499 PQS65499:PQT65499 QAO65499:QAP65499 QKK65499:QKL65499 QUG65499:QUH65499 REC65499:RED65499 RNY65499:RNZ65499 RXU65499:RXV65499 SHQ65499:SHR65499 SRM65499:SRN65499 TBI65499:TBJ65499 TLE65499:TLF65499 TVA65499:TVB65499 UEW65499:UEX65499 UOS65499:UOT65499 UYO65499:UYP65499 VIK65499:VIL65499 VSG65499:VSH65499 WCC65499:WCD65499 WLY65499:WLZ65499 WVU65499:WVV65499 M131035:N131035 JI131035:JJ131035 TE131035:TF131035 ADA131035:ADB131035 AMW131035:AMX131035 AWS131035:AWT131035 BGO131035:BGP131035 BQK131035:BQL131035 CAG131035:CAH131035 CKC131035:CKD131035 CTY131035:CTZ131035 DDU131035:DDV131035 DNQ131035:DNR131035 DXM131035:DXN131035 EHI131035:EHJ131035 ERE131035:ERF131035 FBA131035:FBB131035 FKW131035:FKX131035 FUS131035:FUT131035 GEO131035:GEP131035 GOK131035:GOL131035 GYG131035:GYH131035 HIC131035:HID131035 HRY131035:HRZ131035 IBU131035:IBV131035 ILQ131035:ILR131035 IVM131035:IVN131035 JFI131035:JFJ131035 JPE131035:JPF131035 JZA131035:JZB131035 KIW131035:KIX131035 KSS131035:KST131035 LCO131035:LCP131035 LMK131035:LML131035 LWG131035:LWH131035 MGC131035:MGD131035 MPY131035:MPZ131035 MZU131035:MZV131035 NJQ131035:NJR131035 NTM131035:NTN131035 ODI131035:ODJ131035 ONE131035:ONF131035 OXA131035:OXB131035 PGW131035:PGX131035 PQS131035:PQT131035 QAO131035:QAP131035 QKK131035:QKL131035 QUG131035:QUH131035 REC131035:RED131035 RNY131035:RNZ131035 RXU131035:RXV131035 SHQ131035:SHR131035 SRM131035:SRN131035 TBI131035:TBJ131035 TLE131035:TLF131035 TVA131035:TVB131035 UEW131035:UEX131035 UOS131035:UOT131035 UYO131035:UYP131035 VIK131035:VIL131035 VSG131035:VSH131035 WCC131035:WCD131035 WLY131035:WLZ131035 WVU131035:WVV131035 M196571:N196571 JI196571:JJ196571 TE196571:TF196571 ADA196571:ADB196571 AMW196571:AMX196571 AWS196571:AWT196571 BGO196571:BGP196571 BQK196571:BQL196571 CAG196571:CAH196571 CKC196571:CKD196571 CTY196571:CTZ196571 DDU196571:DDV196571 DNQ196571:DNR196571 DXM196571:DXN196571 EHI196571:EHJ196571 ERE196571:ERF196571 FBA196571:FBB196571 FKW196571:FKX196571 FUS196571:FUT196571 GEO196571:GEP196571 GOK196571:GOL196571 GYG196571:GYH196571 HIC196571:HID196571 HRY196571:HRZ196571 IBU196571:IBV196571 ILQ196571:ILR196571 IVM196571:IVN196571 JFI196571:JFJ196571 JPE196571:JPF196571 JZA196571:JZB196571 KIW196571:KIX196571 KSS196571:KST196571 LCO196571:LCP196571 LMK196571:LML196571 LWG196571:LWH196571 MGC196571:MGD196571 MPY196571:MPZ196571 MZU196571:MZV196571 NJQ196571:NJR196571 NTM196571:NTN196571 ODI196571:ODJ196571 ONE196571:ONF196571 OXA196571:OXB196571 PGW196571:PGX196571 PQS196571:PQT196571 QAO196571:QAP196571 QKK196571:QKL196571 QUG196571:QUH196571 REC196571:RED196571 RNY196571:RNZ196571 RXU196571:RXV196571 SHQ196571:SHR196571 SRM196571:SRN196571 TBI196571:TBJ196571 TLE196571:TLF196571 TVA196571:TVB196571 UEW196571:UEX196571 UOS196571:UOT196571 UYO196571:UYP196571 VIK196571:VIL196571 VSG196571:VSH196571 WCC196571:WCD196571 WLY196571:WLZ196571 WVU196571:WVV196571 M262107:N262107 JI262107:JJ262107 TE262107:TF262107 ADA262107:ADB262107 AMW262107:AMX262107 AWS262107:AWT262107 BGO262107:BGP262107 BQK262107:BQL262107 CAG262107:CAH262107 CKC262107:CKD262107 CTY262107:CTZ262107 DDU262107:DDV262107 DNQ262107:DNR262107 DXM262107:DXN262107 EHI262107:EHJ262107 ERE262107:ERF262107 FBA262107:FBB262107 FKW262107:FKX262107 FUS262107:FUT262107 GEO262107:GEP262107 GOK262107:GOL262107 GYG262107:GYH262107 HIC262107:HID262107 HRY262107:HRZ262107 IBU262107:IBV262107 ILQ262107:ILR262107 IVM262107:IVN262107 JFI262107:JFJ262107 JPE262107:JPF262107 JZA262107:JZB262107 KIW262107:KIX262107 KSS262107:KST262107 LCO262107:LCP262107 LMK262107:LML262107 LWG262107:LWH262107 MGC262107:MGD262107 MPY262107:MPZ262107 MZU262107:MZV262107 NJQ262107:NJR262107 NTM262107:NTN262107 ODI262107:ODJ262107 ONE262107:ONF262107 OXA262107:OXB262107 PGW262107:PGX262107 PQS262107:PQT262107 QAO262107:QAP262107 QKK262107:QKL262107 QUG262107:QUH262107 REC262107:RED262107 RNY262107:RNZ262107 RXU262107:RXV262107 SHQ262107:SHR262107 SRM262107:SRN262107 TBI262107:TBJ262107 TLE262107:TLF262107 TVA262107:TVB262107 UEW262107:UEX262107 UOS262107:UOT262107 UYO262107:UYP262107 VIK262107:VIL262107 VSG262107:VSH262107 WCC262107:WCD262107 WLY262107:WLZ262107 WVU262107:WVV262107 M327643:N327643 JI327643:JJ327643 TE327643:TF327643 ADA327643:ADB327643 AMW327643:AMX327643 AWS327643:AWT327643 BGO327643:BGP327643 BQK327643:BQL327643 CAG327643:CAH327643 CKC327643:CKD327643 CTY327643:CTZ327643 DDU327643:DDV327643 DNQ327643:DNR327643 DXM327643:DXN327643 EHI327643:EHJ327643 ERE327643:ERF327643 FBA327643:FBB327643 FKW327643:FKX327643 FUS327643:FUT327643 GEO327643:GEP327643 GOK327643:GOL327643 GYG327643:GYH327643 HIC327643:HID327643 HRY327643:HRZ327643 IBU327643:IBV327643 ILQ327643:ILR327643 IVM327643:IVN327643 JFI327643:JFJ327643 JPE327643:JPF327643 JZA327643:JZB327643 KIW327643:KIX327643 KSS327643:KST327643 LCO327643:LCP327643 LMK327643:LML327643 LWG327643:LWH327643 MGC327643:MGD327643 MPY327643:MPZ327643 MZU327643:MZV327643 NJQ327643:NJR327643 NTM327643:NTN327643 ODI327643:ODJ327643 ONE327643:ONF327643 OXA327643:OXB327643 PGW327643:PGX327643 PQS327643:PQT327643 QAO327643:QAP327643 QKK327643:QKL327643 QUG327643:QUH327643 REC327643:RED327643 RNY327643:RNZ327643 RXU327643:RXV327643 SHQ327643:SHR327643 SRM327643:SRN327643 TBI327643:TBJ327643 TLE327643:TLF327643 TVA327643:TVB327643 UEW327643:UEX327643 UOS327643:UOT327643 UYO327643:UYP327643 VIK327643:VIL327643 VSG327643:VSH327643 WCC327643:WCD327643 WLY327643:WLZ327643 WVU327643:WVV327643 M393179:N393179 JI393179:JJ393179 TE393179:TF393179 ADA393179:ADB393179 AMW393179:AMX393179 AWS393179:AWT393179 BGO393179:BGP393179 BQK393179:BQL393179 CAG393179:CAH393179 CKC393179:CKD393179 CTY393179:CTZ393179 DDU393179:DDV393179 DNQ393179:DNR393179 DXM393179:DXN393179 EHI393179:EHJ393179 ERE393179:ERF393179 FBA393179:FBB393179 FKW393179:FKX393179 FUS393179:FUT393179 GEO393179:GEP393179 GOK393179:GOL393179 GYG393179:GYH393179 HIC393179:HID393179 HRY393179:HRZ393179 IBU393179:IBV393179 ILQ393179:ILR393179 IVM393179:IVN393179 JFI393179:JFJ393179 JPE393179:JPF393179 JZA393179:JZB393179 KIW393179:KIX393179 KSS393179:KST393179 LCO393179:LCP393179 LMK393179:LML393179 LWG393179:LWH393179 MGC393179:MGD393179 MPY393179:MPZ393179 MZU393179:MZV393179 NJQ393179:NJR393179 NTM393179:NTN393179 ODI393179:ODJ393179 ONE393179:ONF393179 OXA393179:OXB393179 PGW393179:PGX393179 PQS393179:PQT393179 QAO393179:QAP393179 QKK393179:QKL393179 QUG393179:QUH393179 REC393179:RED393179 RNY393179:RNZ393179 RXU393179:RXV393179 SHQ393179:SHR393179 SRM393179:SRN393179 TBI393179:TBJ393179 TLE393179:TLF393179 TVA393179:TVB393179 UEW393179:UEX393179 UOS393179:UOT393179 UYO393179:UYP393179 VIK393179:VIL393179 VSG393179:VSH393179 WCC393179:WCD393179 WLY393179:WLZ393179 WVU393179:WVV393179 M458715:N458715 JI458715:JJ458715 TE458715:TF458715 ADA458715:ADB458715 AMW458715:AMX458715 AWS458715:AWT458715 BGO458715:BGP458715 BQK458715:BQL458715 CAG458715:CAH458715 CKC458715:CKD458715 CTY458715:CTZ458715 DDU458715:DDV458715 DNQ458715:DNR458715 DXM458715:DXN458715 EHI458715:EHJ458715 ERE458715:ERF458715 FBA458715:FBB458715 FKW458715:FKX458715 FUS458715:FUT458715 GEO458715:GEP458715 GOK458715:GOL458715 GYG458715:GYH458715 HIC458715:HID458715 HRY458715:HRZ458715 IBU458715:IBV458715 ILQ458715:ILR458715 IVM458715:IVN458715 JFI458715:JFJ458715 JPE458715:JPF458715 JZA458715:JZB458715 KIW458715:KIX458715 KSS458715:KST458715 LCO458715:LCP458715 LMK458715:LML458715 LWG458715:LWH458715 MGC458715:MGD458715 MPY458715:MPZ458715 MZU458715:MZV458715 NJQ458715:NJR458715 NTM458715:NTN458715 ODI458715:ODJ458715 ONE458715:ONF458715 OXA458715:OXB458715 PGW458715:PGX458715 PQS458715:PQT458715 QAO458715:QAP458715 QKK458715:QKL458715 QUG458715:QUH458715 REC458715:RED458715 RNY458715:RNZ458715 RXU458715:RXV458715 SHQ458715:SHR458715 SRM458715:SRN458715 TBI458715:TBJ458715 TLE458715:TLF458715 TVA458715:TVB458715 UEW458715:UEX458715 UOS458715:UOT458715 UYO458715:UYP458715 VIK458715:VIL458715 VSG458715:VSH458715 WCC458715:WCD458715 WLY458715:WLZ458715 WVU458715:WVV458715 M524251:N524251 JI524251:JJ524251 TE524251:TF524251 ADA524251:ADB524251 AMW524251:AMX524251 AWS524251:AWT524251 BGO524251:BGP524251 BQK524251:BQL524251 CAG524251:CAH524251 CKC524251:CKD524251 CTY524251:CTZ524251 DDU524251:DDV524251 DNQ524251:DNR524251 DXM524251:DXN524251 EHI524251:EHJ524251 ERE524251:ERF524251 FBA524251:FBB524251 FKW524251:FKX524251 FUS524251:FUT524251 GEO524251:GEP524251 GOK524251:GOL524251 GYG524251:GYH524251 HIC524251:HID524251 HRY524251:HRZ524251 IBU524251:IBV524251 ILQ524251:ILR524251 IVM524251:IVN524251 JFI524251:JFJ524251 JPE524251:JPF524251 JZA524251:JZB524251 KIW524251:KIX524251 KSS524251:KST524251 LCO524251:LCP524251 LMK524251:LML524251 LWG524251:LWH524251 MGC524251:MGD524251 MPY524251:MPZ524251 MZU524251:MZV524251 NJQ524251:NJR524251 NTM524251:NTN524251 ODI524251:ODJ524251 ONE524251:ONF524251 OXA524251:OXB524251 PGW524251:PGX524251 PQS524251:PQT524251 QAO524251:QAP524251 QKK524251:QKL524251 QUG524251:QUH524251 REC524251:RED524251 RNY524251:RNZ524251 RXU524251:RXV524251 SHQ524251:SHR524251 SRM524251:SRN524251 TBI524251:TBJ524251 TLE524251:TLF524251 TVA524251:TVB524251 UEW524251:UEX524251 UOS524251:UOT524251 UYO524251:UYP524251 VIK524251:VIL524251 VSG524251:VSH524251 WCC524251:WCD524251 WLY524251:WLZ524251 WVU524251:WVV524251 M589787:N589787 JI589787:JJ589787 TE589787:TF589787 ADA589787:ADB589787 AMW589787:AMX589787 AWS589787:AWT589787 BGO589787:BGP589787 BQK589787:BQL589787 CAG589787:CAH589787 CKC589787:CKD589787 CTY589787:CTZ589787 DDU589787:DDV589787 DNQ589787:DNR589787 DXM589787:DXN589787 EHI589787:EHJ589787 ERE589787:ERF589787 FBA589787:FBB589787 FKW589787:FKX589787 FUS589787:FUT589787 GEO589787:GEP589787 GOK589787:GOL589787 GYG589787:GYH589787 HIC589787:HID589787 HRY589787:HRZ589787 IBU589787:IBV589787 ILQ589787:ILR589787 IVM589787:IVN589787 JFI589787:JFJ589787 JPE589787:JPF589787 JZA589787:JZB589787 KIW589787:KIX589787 KSS589787:KST589787 LCO589787:LCP589787 LMK589787:LML589787 LWG589787:LWH589787 MGC589787:MGD589787 MPY589787:MPZ589787 MZU589787:MZV589787 NJQ589787:NJR589787 NTM589787:NTN589787 ODI589787:ODJ589787 ONE589787:ONF589787 OXA589787:OXB589787 PGW589787:PGX589787 PQS589787:PQT589787 QAO589787:QAP589787 QKK589787:QKL589787 QUG589787:QUH589787 REC589787:RED589787 RNY589787:RNZ589787 RXU589787:RXV589787 SHQ589787:SHR589787 SRM589787:SRN589787 TBI589787:TBJ589787 TLE589787:TLF589787 TVA589787:TVB589787 UEW589787:UEX589787 UOS589787:UOT589787 UYO589787:UYP589787 VIK589787:VIL589787 VSG589787:VSH589787 WCC589787:WCD589787 WLY589787:WLZ589787 WVU589787:WVV589787 M655323:N655323 JI655323:JJ655323 TE655323:TF655323 ADA655323:ADB655323 AMW655323:AMX655323 AWS655323:AWT655323 BGO655323:BGP655323 BQK655323:BQL655323 CAG655323:CAH655323 CKC655323:CKD655323 CTY655323:CTZ655323 DDU655323:DDV655323 DNQ655323:DNR655323 DXM655323:DXN655323 EHI655323:EHJ655323 ERE655323:ERF655323 FBA655323:FBB655323 FKW655323:FKX655323 FUS655323:FUT655323 GEO655323:GEP655323 GOK655323:GOL655323 GYG655323:GYH655323 HIC655323:HID655323 HRY655323:HRZ655323 IBU655323:IBV655323 ILQ655323:ILR655323 IVM655323:IVN655323 JFI655323:JFJ655323 JPE655323:JPF655323 JZA655323:JZB655323 KIW655323:KIX655323 KSS655323:KST655323 LCO655323:LCP655323 LMK655323:LML655323 LWG655323:LWH655323 MGC655323:MGD655323 MPY655323:MPZ655323 MZU655323:MZV655323 NJQ655323:NJR655323 NTM655323:NTN655323 ODI655323:ODJ655323 ONE655323:ONF655323 OXA655323:OXB655323 PGW655323:PGX655323 PQS655323:PQT655323 QAO655323:QAP655323 QKK655323:QKL655323 QUG655323:QUH655323 REC655323:RED655323 RNY655323:RNZ655323 RXU655323:RXV655323 SHQ655323:SHR655323 SRM655323:SRN655323 TBI655323:TBJ655323 TLE655323:TLF655323 TVA655323:TVB655323 UEW655323:UEX655323 UOS655323:UOT655323 UYO655323:UYP655323 VIK655323:VIL655323 VSG655323:VSH655323 WCC655323:WCD655323 WLY655323:WLZ655323 WVU655323:WVV655323 M720859:N720859 JI720859:JJ720859 TE720859:TF720859 ADA720859:ADB720859 AMW720859:AMX720859 AWS720859:AWT720859 BGO720859:BGP720859 BQK720859:BQL720859 CAG720859:CAH720859 CKC720859:CKD720859 CTY720859:CTZ720859 DDU720859:DDV720859 DNQ720859:DNR720859 DXM720859:DXN720859 EHI720859:EHJ720859 ERE720859:ERF720859 FBA720859:FBB720859 FKW720859:FKX720859 FUS720859:FUT720859 GEO720859:GEP720859 GOK720859:GOL720859 GYG720859:GYH720859 HIC720859:HID720859 HRY720859:HRZ720859 IBU720859:IBV720859 ILQ720859:ILR720859 IVM720859:IVN720859 JFI720859:JFJ720859 JPE720859:JPF720859 JZA720859:JZB720859 KIW720859:KIX720859 KSS720859:KST720859 LCO720859:LCP720859 LMK720859:LML720859 LWG720859:LWH720859 MGC720859:MGD720859 MPY720859:MPZ720859 MZU720859:MZV720859 NJQ720859:NJR720859 NTM720859:NTN720859 ODI720859:ODJ720859 ONE720859:ONF720859 OXA720859:OXB720859 PGW720859:PGX720859 PQS720859:PQT720859 QAO720859:QAP720859 QKK720859:QKL720859 QUG720859:QUH720859 REC720859:RED720859 RNY720859:RNZ720859 RXU720859:RXV720859 SHQ720859:SHR720859 SRM720859:SRN720859 TBI720859:TBJ720859 TLE720859:TLF720859 TVA720859:TVB720859 UEW720859:UEX720859 UOS720859:UOT720859 UYO720859:UYP720859 VIK720859:VIL720859 VSG720859:VSH720859 WCC720859:WCD720859 WLY720859:WLZ720859 WVU720859:WVV720859 M786395:N786395 JI786395:JJ786395 TE786395:TF786395 ADA786395:ADB786395 AMW786395:AMX786395 AWS786395:AWT786395 BGO786395:BGP786395 BQK786395:BQL786395 CAG786395:CAH786395 CKC786395:CKD786395 CTY786395:CTZ786395 DDU786395:DDV786395 DNQ786395:DNR786395 DXM786395:DXN786395 EHI786395:EHJ786395 ERE786395:ERF786395 FBA786395:FBB786395 FKW786395:FKX786395 FUS786395:FUT786395 GEO786395:GEP786395 GOK786395:GOL786395 GYG786395:GYH786395 HIC786395:HID786395 HRY786395:HRZ786395 IBU786395:IBV786395 ILQ786395:ILR786395 IVM786395:IVN786395 JFI786395:JFJ786395 JPE786395:JPF786395 JZA786395:JZB786395 KIW786395:KIX786395 KSS786395:KST786395 LCO786395:LCP786395 LMK786395:LML786395 LWG786395:LWH786395 MGC786395:MGD786395 MPY786395:MPZ786395 MZU786395:MZV786395 NJQ786395:NJR786395 NTM786395:NTN786395 ODI786395:ODJ786395 ONE786395:ONF786395 OXA786395:OXB786395 PGW786395:PGX786395 PQS786395:PQT786395 QAO786395:QAP786395 QKK786395:QKL786395 QUG786395:QUH786395 REC786395:RED786395 RNY786395:RNZ786395 RXU786395:RXV786395 SHQ786395:SHR786395 SRM786395:SRN786395 TBI786395:TBJ786395 TLE786395:TLF786395 TVA786395:TVB786395 UEW786395:UEX786395 UOS786395:UOT786395 UYO786395:UYP786395 VIK786395:VIL786395 VSG786395:VSH786395 WCC786395:WCD786395 WLY786395:WLZ786395 WVU786395:WVV786395 M851931:N851931 JI851931:JJ851931 TE851931:TF851931 ADA851931:ADB851931 AMW851931:AMX851931 AWS851931:AWT851931 BGO851931:BGP851931 BQK851931:BQL851931 CAG851931:CAH851931 CKC851931:CKD851931 CTY851931:CTZ851931 DDU851931:DDV851931 DNQ851931:DNR851931 DXM851931:DXN851931 EHI851931:EHJ851931 ERE851931:ERF851931 FBA851931:FBB851931 FKW851931:FKX851931 FUS851931:FUT851931 GEO851931:GEP851931 GOK851931:GOL851931 GYG851931:GYH851931 HIC851931:HID851931 HRY851931:HRZ851931 IBU851931:IBV851931 ILQ851931:ILR851931 IVM851931:IVN851931 JFI851931:JFJ851931 JPE851931:JPF851931 JZA851931:JZB851931 KIW851931:KIX851931 KSS851931:KST851931 LCO851931:LCP851931 LMK851931:LML851931 LWG851931:LWH851931 MGC851931:MGD851931 MPY851931:MPZ851931 MZU851931:MZV851931 NJQ851931:NJR851931 NTM851931:NTN851931 ODI851931:ODJ851931 ONE851931:ONF851931 OXA851931:OXB851931 PGW851931:PGX851931 PQS851931:PQT851931 QAO851931:QAP851931 QKK851931:QKL851931 QUG851931:QUH851931 REC851931:RED851931 RNY851931:RNZ851931 RXU851931:RXV851931 SHQ851931:SHR851931 SRM851931:SRN851931 TBI851931:TBJ851931 TLE851931:TLF851931 TVA851931:TVB851931 UEW851931:UEX851931 UOS851931:UOT851931 UYO851931:UYP851931 VIK851931:VIL851931 VSG851931:VSH851931 WCC851931:WCD851931 WLY851931:WLZ851931 WVU851931:WVV851931 M917467:N917467 JI917467:JJ917467 TE917467:TF917467 ADA917467:ADB917467 AMW917467:AMX917467 AWS917467:AWT917467 BGO917467:BGP917467 BQK917467:BQL917467 CAG917467:CAH917467 CKC917467:CKD917467 CTY917467:CTZ917467 DDU917467:DDV917467 DNQ917467:DNR917467 DXM917467:DXN917467 EHI917467:EHJ917467 ERE917467:ERF917467 FBA917467:FBB917467 FKW917467:FKX917467 FUS917467:FUT917467 GEO917467:GEP917467 GOK917467:GOL917467 GYG917467:GYH917467 HIC917467:HID917467 HRY917467:HRZ917467 IBU917467:IBV917467 ILQ917467:ILR917467 IVM917467:IVN917467 JFI917467:JFJ917467 JPE917467:JPF917467 JZA917467:JZB917467 KIW917467:KIX917467 KSS917467:KST917467 LCO917467:LCP917467 LMK917467:LML917467 LWG917467:LWH917467 MGC917467:MGD917467 MPY917467:MPZ917467 MZU917467:MZV917467 NJQ917467:NJR917467 NTM917467:NTN917467 ODI917467:ODJ917467 ONE917467:ONF917467 OXA917467:OXB917467 PGW917467:PGX917467 PQS917467:PQT917467 QAO917467:QAP917467 QKK917467:QKL917467 QUG917467:QUH917467 REC917467:RED917467 RNY917467:RNZ917467 RXU917467:RXV917467 SHQ917467:SHR917467 SRM917467:SRN917467 TBI917467:TBJ917467 TLE917467:TLF917467 TVA917467:TVB917467 UEW917467:UEX917467 UOS917467:UOT917467 UYO917467:UYP917467 VIK917467:VIL917467 VSG917467:VSH917467 WCC917467:WCD917467 WLY917467:WLZ917467 WVU917467:WVV917467 M983003:N983003 JI983003:JJ983003 TE983003:TF983003 ADA983003:ADB983003 AMW983003:AMX983003 AWS983003:AWT983003 BGO983003:BGP983003 BQK983003:BQL983003 CAG983003:CAH983003 CKC983003:CKD983003 CTY983003:CTZ983003 DDU983003:DDV983003 DNQ983003:DNR983003 DXM983003:DXN983003 EHI983003:EHJ983003 ERE983003:ERF983003 FBA983003:FBB983003 FKW983003:FKX983003 FUS983003:FUT983003 GEO983003:GEP983003 GOK983003:GOL983003 GYG983003:GYH983003 HIC983003:HID983003 HRY983003:HRZ983003 IBU983003:IBV983003 ILQ983003:ILR983003 IVM983003:IVN983003 JFI983003:JFJ983003 JPE983003:JPF983003 JZA983003:JZB983003 KIW983003:KIX983003 KSS983003:KST983003 LCO983003:LCP983003 LMK983003:LML983003 LWG983003:LWH983003 MGC983003:MGD983003 MPY983003:MPZ983003 MZU983003:MZV983003 NJQ983003:NJR983003 NTM983003:NTN983003 ODI983003:ODJ983003 ONE983003:ONF983003 OXA983003:OXB983003 PGW983003:PGX983003 PQS983003:PQT983003 QAO983003:QAP983003 QKK983003:QKL983003 QUG983003:QUH983003 REC983003:RED983003 RNY983003:RNZ983003 RXU983003:RXV983003 SHQ983003:SHR983003 SRM983003:SRN983003 TBI983003:TBJ983003 TLE983003:TLF983003 TVA983003:TVB983003 UEW983003:UEX983003 UOS983003:UOT983003 UYO983003:UYP983003 VIK983003:VIL983003 VSG983003:VSH983003 WCC983003:WCD983003 WLY983003:WLZ983003 WVU983003:WVV983003 Q21:R21 JM21:JN21 TI21:TJ21 ADE21:ADF21 ANA21:ANB21 AWW21:AWX21 BGS21:BGT21 BQO21:BQP21 CAK21:CAL21 CKG21:CKH21 CUC21:CUD21 DDY21:DDZ21 DNU21:DNV21 DXQ21:DXR21 EHM21:EHN21 ERI21:ERJ21 FBE21:FBF21 FLA21:FLB21 FUW21:FUX21 GES21:GET21 GOO21:GOP21 GYK21:GYL21 HIG21:HIH21 HSC21:HSD21 IBY21:IBZ21 ILU21:ILV21 IVQ21:IVR21 JFM21:JFN21 JPI21:JPJ21 JZE21:JZF21 KJA21:KJB21 KSW21:KSX21 LCS21:LCT21 LMO21:LMP21 LWK21:LWL21 MGG21:MGH21 MQC21:MQD21 MZY21:MZZ21 NJU21:NJV21 NTQ21:NTR21 ODM21:ODN21 ONI21:ONJ21 OXE21:OXF21 PHA21:PHB21 PQW21:PQX21 QAS21:QAT21 QKO21:QKP21 QUK21:QUL21 REG21:REH21 ROC21:ROD21 RXY21:RXZ21 SHU21:SHV21 SRQ21:SRR21 TBM21:TBN21 TLI21:TLJ21 TVE21:TVF21 UFA21:UFB21 UOW21:UOX21 UYS21:UYT21 VIO21:VIP21 VSK21:VSL21 WCG21:WCH21 WMC21:WMD21 WVY21:WVZ21 Q65498:R65498 JM65498:JN65498 TI65498:TJ65498 ADE65498:ADF65498 ANA65498:ANB65498 AWW65498:AWX65498 BGS65498:BGT65498 BQO65498:BQP65498 CAK65498:CAL65498 CKG65498:CKH65498 CUC65498:CUD65498 DDY65498:DDZ65498 DNU65498:DNV65498 DXQ65498:DXR65498 EHM65498:EHN65498 ERI65498:ERJ65498 FBE65498:FBF65498 FLA65498:FLB65498 FUW65498:FUX65498 GES65498:GET65498 GOO65498:GOP65498 GYK65498:GYL65498 HIG65498:HIH65498 HSC65498:HSD65498 IBY65498:IBZ65498 ILU65498:ILV65498 IVQ65498:IVR65498 JFM65498:JFN65498 JPI65498:JPJ65498 JZE65498:JZF65498 KJA65498:KJB65498 KSW65498:KSX65498 LCS65498:LCT65498 LMO65498:LMP65498 LWK65498:LWL65498 MGG65498:MGH65498 MQC65498:MQD65498 MZY65498:MZZ65498 NJU65498:NJV65498 NTQ65498:NTR65498 ODM65498:ODN65498 ONI65498:ONJ65498 OXE65498:OXF65498 PHA65498:PHB65498 PQW65498:PQX65498 QAS65498:QAT65498 QKO65498:QKP65498 QUK65498:QUL65498 REG65498:REH65498 ROC65498:ROD65498 RXY65498:RXZ65498 SHU65498:SHV65498 SRQ65498:SRR65498 TBM65498:TBN65498 TLI65498:TLJ65498 TVE65498:TVF65498 UFA65498:UFB65498 UOW65498:UOX65498 UYS65498:UYT65498 VIO65498:VIP65498 VSK65498:VSL65498 WCG65498:WCH65498 WMC65498:WMD65498 WVY65498:WVZ65498 Q131034:R131034 JM131034:JN131034 TI131034:TJ131034 ADE131034:ADF131034 ANA131034:ANB131034 AWW131034:AWX131034 BGS131034:BGT131034 BQO131034:BQP131034 CAK131034:CAL131034 CKG131034:CKH131034 CUC131034:CUD131034 DDY131034:DDZ131034 DNU131034:DNV131034 DXQ131034:DXR131034 EHM131034:EHN131034 ERI131034:ERJ131034 FBE131034:FBF131034 FLA131034:FLB131034 FUW131034:FUX131034 GES131034:GET131034 GOO131034:GOP131034 GYK131034:GYL131034 HIG131034:HIH131034 HSC131034:HSD131034 IBY131034:IBZ131034 ILU131034:ILV131034 IVQ131034:IVR131034 JFM131034:JFN131034 JPI131034:JPJ131034 JZE131034:JZF131034 KJA131034:KJB131034 KSW131034:KSX131034 LCS131034:LCT131034 LMO131034:LMP131034 LWK131034:LWL131034 MGG131034:MGH131034 MQC131034:MQD131034 MZY131034:MZZ131034 NJU131034:NJV131034 NTQ131034:NTR131034 ODM131034:ODN131034 ONI131034:ONJ131034 OXE131034:OXF131034 PHA131034:PHB131034 PQW131034:PQX131034 QAS131034:QAT131034 QKO131034:QKP131034 QUK131034:QUL131034 REG131034:REH131034 ROC131034:ROD131034 RXY131034:RXZ131034 SHU131034:SHV131034 SRQ131034:SRR131034 TBM131034:TBN131034 TLI131034:TLJ131034 TVE131034:TVF131034 UFA131034:UFB131034 UOW131034:UOX131034 UYS131034:UYT131034 VIO131034:VIP131034 VSK131034:VSL131034 WCG131034:WCH131034 WMC131034:WMD131034 WVY131034:WVZ131034 Q196570:R196570 JM196570:JN196570 TI196570:TJ196570 ADE196570:ADF196570 ANA196570:ANB196570 AWW196570:AWX196570 BGS196570:BGT196570 BQO196570:BQP196570 CAK196570:CAL196570 CKG196570:CKH196570 CUC196570:CUD196570 DDY196570:DDZ196570 DNU196570:DNV196570 DXQ196570:DXR196570 EHM196570:EHN196570 ERI196570:ERJ196570 FBE196570:FBF196570 FLA196570:FLB196570 FUW196570:FUX196570 GES196570:GET196570 GOO196570:GOP196570 GYK196570:GYL196570 HIG196570:HIH196570 HSC196570:HSD196570 IBY196570:IBZ196570 ILU196570:ILV196570 IVQ196570:IVR196570 JFM196570:JFN196570 JPI196570:JPJ196570 JZE196570:JZF196570 KJA196570:KJB196570 KSW196570:KSX196570 LCS196570:LCT196570 LMO196570:LMP196570 LWK196570:LWL196570 MGG196570:MGH196570 MQC196570:MQD196570 MZY196570:MZZ196570 NJU196570:NJV196570 NTQ196570:NTR196570 ODM196570:ODN196570 ONI196570:ONJ196570 OXE196570:OXF196570 PHA196570:PHB196570 PQW196570:PQX196570 QAS196570:QAT196570 QKO196570:QKP196570 QUK196570:QUL196570 REG196570:REH196570 ROC196570:ROD196570 RXY196570:RXZ196570 SHU196570:SHV196570 SRQ196570:SRR196570 TBM196570:TBN196570 TLI196570:TLJ196570 TVE196570:TVF196570 UFA196570:UFB196570 UOW196570:UOX196570 UYS196570:UYT196570 VIO196570:VIP196570 VSK196570:VSL196570 WCG196570:WCH196570 WMC196570:WMD196570 WVY196570:WVZ196570 Q262106:R262106 JM262106:JN262106 TI262106:TJ262106 ADE262106:ADF262106 ANA262106:ANB262106 AWW262106:AWX262106 BGS262106:BGT262106 BQO262106:BQP262106 CAK262106:CAL262106 CKG262106:CKH262106 CUC262106:CUD262106 DDY262106:DDZ262106 DNU262106:DNV262106 DXQ262106:DXR262106 EHM262106:EHN262106 ERI262106:ERJ262106 FBE262106:FBF262106 FLA262106:FLB262106 FUW262106:FUX262106 GES262106:GET262106 GOO262106:GOP262106 GYK262106:GYL262106 HIG262106:HIH262106 HSC262106:HSD262106 IBY262106:IBZ262106 ILU262106:ILV262106 IVQ262106:IVR262106 JFM262106:JFN262106 JPI262106:JPJ262106 JZE262106:JZF262106 KJA262106:KJB262106 KSW262106:KSX262106 LCS262106:LCT262106 LMO262106:LMP262106 LWK262106:LWL262106 MGG262106:MGH262106 MQC262106:MQD262106 MZY262106:MZZ262106 NJU262106:NJV262106 NTQ262106:NTR262106 ODM262106:ODN262106 ONI262106:ONJ262106 OXE262106:OXF262106 PHA262106:PHB262106 PQW262106:PQX262106 QAS262106:QAT262106 QKO262106:QKP262106 QUK262106:QUL262106 REG262106:REH262106 ROC262106:ROD262106 RXY262106:RXZ262106 SHU262106:SHV262106 SRQ262106:SRR262106 TBM262106:TBN262106 TLI262106:TLJ262106 TVE262106:TVF262106 UFA262106:UFB262106 UOW262106:UOX262106 UYS262106:UYT262106 VIO262106:VIP262106 VSK262106:VSL262106 WCG262106:WCH262106 WMC262106:WMD262106 WVY262106:WVZ262106 Q327642:R327642 JM327642:JN327642 TI327642:TJ327642 ADE327642:ADF327642 ANA327642:ANB327642 AWW327642:AWX327642 BGS327642:BGT327642 BQO327642:BQP327642 CAK327642:CAL327642 CKG327642:CKH327642 CUC327642:CUD327642 DDY327642:DDZ327642 DNU327642:DNV327642 DXQ327642:DXR327642 EHM327642:EHN327642 ERI327642:ERJ327642 FBE327642:FBF327642 FLA327642:FLB327642 FUW327642:FUX327642 GES327642:GET327642 GOO327642:GOP327642 GYK327642:GYL327642 HIG327642:HIH327642 HSC327642:HSD327642 IBY327642:IBZ327642 ILU327642:ILV327642 IVQ327642:IVR327642 JFM327642:JFN327642 JPI327642:JPJ327642 JZE327642:JZF327642 KJA327642:KJB327642 KSW327642:KSX327642 LCS327642:LCT327642 LMO327642:LMP327642 LWK327642:LWL327642 MGG327642:MGH327642 MQC327642:MQD327642 MZY327642:MZZ327642 NJU327642:NJV327642 NTQ327642:NTR327642 ODM327642:ODN327642 ONI327642:ONJ327642 OXE327642:OXF327642 PHA327642:PHB327642 PQW327642:PQX327642 QAS327642:QAT327642 QKO327642:QKP327642 QUK327642:QUL327642 REG327642:REH327642 ROC327642:ROD327642 RXY327642:RXZ327642 SHU327642:SHV327642 SRQ327642:SRR327642 TBM327642:TBN327642 TLI327642:TLJ327642 TVE327642:TVF327642 UFA327642:UFB327642 UOW327642:UOX327642 UYS327642:UYT327642 VIO327642:VIP327642 VSK327642:VSL327642 WCG327642:WCH327642 WMC327642:WMD327642 WVY327642:WVZ327642 Q393178:R393178 JM393178:JN393178 TI393178:TJ393178 ADE393178:ADF393178 ANA393178:ANB393178 AWW393178:AWX393178 BGS393178:BGT393178 BQO393178:BQP393178 CAK393178:CAL393178 CKG393178:CKH393178 CUC393178:CUD393178 DDY393178:DDZ393178 DNU393178:DNV393178 DXQ393178:DXR393178 EHM393178:EHN393178 ERI393178:ERJ393178 FBE393178:FBF393178 FLA393178:FLB393178 FUW393178:FUX393178 GES393178:GET393178 GOO393178:GOP393178 GYK393178:GYL393178 HIG393178:HIH393178 HSC393178:HSD393178 IBY393178:IBZ393178 ILU393178:ILV393178 IVQ393178:IVR393178 JFM393178:JFN393178 JPI393178:JPJ393178 JZE393178:JZF393178 KJA393178:KJB393178 KSW393178:KSX393178 LCS393178:LCT393178 LMO393178:LMP393178 LWK393178:LWL393178 MGG393178:MGH393178 MQC393178:MQD393178 MZY393178:MZZ393178 NJU393178:NJV393178 NTQ393178:NTR393178 ODM393178:ODN393178 ONI393178:ONJ393178 OXE393178:OXF393178 PHA393178:PHB393178 PQW393178:PQX393178 QAS393178:QAT393178 QKO393178:QKP393178 QUK393178:QUL393178 REG393178:REH393178 ROC393178:ROD393178 RXY393178:RXZ393178 SHU393178:SHV393178 SRQ393178:SRR393178 TBM393178:TBN393178 TLI393178:TLJ393178 TVE393178:TVF393178 UFA393178:UFB393178 UOW393178:UOX393178 UYS393178:UYT393178 VIO393178:VIP393178 VSK393178:VSL393178 WCG393178:WCH393178 WMC393178:WMD393178 WVY393178:WVZ393178 Q458714:R458714 JM458714:JN458714 TI458714:TJ458714 ADE458714:ADF458714 ANA458714:ANB458714 AWW458714:AWX458714 BGS458714:BGT458714 BQO458714:BQP458714 CAK458714:CAL458714 CKG458714:CKH458714 CUC458714:CUD458714 DDY458714:DDZ458714 DNU458714:DNV458714 DXQ458714:DXR458714 EHM458714:EHN458714 ERI458714:ERJ458714 FBE458714:FBF458714 FLA458714:FLB458714 FUW458714:FUX458714 GES458714:GET458714 GOO458714:GOP458714 GYK458714:GYL458714 HIG458714:HIH458714 HSC458714:HSD458714 IBY458714:IBZ458714 ILU458714:ILV458714 IVQ458714:IVR458714 JFM458714:JFN458714 JPI458714:JPJ458714 JZE458714:JZF458714 KJA458714:KJB458714 KSW458714:KSX458714 LCS458714:LCT458714 LMO458714:LMP458714 LWK458714:LWL458714 MGG458714:MGH458714 MQC458714:MQD458714 MZY458714:MZZ458714 NJU458714:NJV458714 NTQ458714:NTR458714 ODM458714:ODN458714 ONI458714:ONJ458714 OXE458714:OXF458714 PHA458714:PHB458714 PQW458714:PQX458714 QAS458714:QAT458714 QKO458714:QKP458714 QUK458714:QUL458714 REG458714:REH458714 ROC458714:ROD458714 RXY458714:RXZ458714 SHU458714:SHV458714 SRQ458714:SRR458714 TBM458714:TBN458714 TLI458714:TLJ458714 TVE458714:TVF458714 UFA458714:UFB458714 UOW458714:UOX458714 UYS458714:UYT458714 VIO458714:VIP458714 VSK458714:VSL458714 WCG458714:WCH458714 WMC458714:WMD458714 WVY458714:WVZ458714 Q524250:R524250 JM524250:JN524250 TI524250:TJ524250 ADE524250:ADF524250 ANA524250:ANB524250 AWW524250:AWX524250 BGS524250:BGT524250 BQO524250:BQP524250 CAK524250:CAL524250 CKG524250:CKH524250 CUC524250:CUD524250 DDY524250:DDZ524250 DNU524250:DNV524250 DXQ524250:DXR524250 EHM524250:EHN524250 ERI524250:ERJ524250 FBE524250:FBF524250 FLA524250:FLB524250 FUW524250:FUX524250 GES524250:GET524250 GOO524250:GOP524250 GYK524250:GYL524250 HIG524250:HIH524250 HSC524250:HSD524250 IBY524250:IBZ524250 ILU524250:ILV524250 IVQ524250:IVR524250 JFM524250:JFN524250 JPI524250:JPJ524250 JZE524250:JZF524250 KJA524250:KJB524250 KSW524250:KSX524250 LCS524250:LCT524250 LMO524250:LMP524250 LWK524250:LWL524250 MGG524250:MGH524250 MQC524250:MQD524250 MZY524250:MZZ524250 NJU524250:NJV524250 NTQ524250:NTR524250 ODM524250:ODN524250 ONI524250:ONJ524250 OXE524250:OXF524250 PHA524250:PHB524250 PQW524250:PQX524250 QAS524250:QAT524250 QKO524250:QKP524250 QUK524250:QUL524250 REG524250:REH524250 ROC524250:ROD524250 RXY524250:RXZ524250 SHU524250:SHV524250 SRQ524250:SRR524250 TBM524250:TBN524250 TLI524250:TLJ524250 TVE524250:TVF524250 UFA524250:UFB524250 UOW524250:UOX524250 UYS524250:UYT524250 VIO524250:VIP524250 VSK524250:VSL524250 WCG524250:WCH524250 WMC524250:WMD524250 WVY524250:WVZ524250 Q589786:R589786 JM589786:JN589786 TI589786:TJ589786 ADE589786:ADF589786 ANA589786:ANB589786 AWW589786:AWX589786 BGS589786:BGT589786 BQO589786:BQP589786 CAK589786:CAL589786 CKG589786:CKH589786 CUC589786:CUD589786 DDY589786:DDZ589786 DNU589786:DNV589786 DXQ589786:DXR589786 EHM589786:EHN589786 ERI589786:ERJ589786 FBE589786:FBF589786 FLA589786:FLB589786 FUW589786:FUX589786 GES589786:GET589786 GOO589786:GOP589786 GYK589786:GYL589786 HIG589786:HIH589786 HSC589786:HSD589786 IBY589786:IBZ589786 ILU589786:ILV589786 IVQ589786:IVR589786 JFM589786:JFN589786 JPI589786:JPJ589786 JZE589786:JZF589786 KJA589786:KJB589786 KSW589786:KSX589786 LCS589786:LCT589786 LMO589786:LMP589786 LWK589786:LWL589786 MGG589786:MGH589786 MQC589786:MQD589786 MZY589786:MZZ589786 NJU589786:NJV589786 NTQ589786:NTR589786 ODM589786:ODN589786 ONI589786:ONJ589786 OXE589786:OXF589786 PHA589786:PHB589786 PQW589786:PQX589786 QAS589786:QAT589786 QKO589786:QKP589786 QUK589786:QUL589786 REG589786:REH589786 ROC589786:ROD589786 RXY589786:RXZ589786 SHU589786:SHV589786 SRQ589786:SRR589786 TBM589786:TBN589786 TLI589786:TLJ589786 TVE589786:TVF589786 UFA589786:UFB589786 UOW589786:UOX589786 UYS589786:UYT589786 VIO589786:VIP589786 VSK589786:VSL589786 WCG589786:WCH589786 WMC589786:WMD589786 WVY589786:WVZ589786 Q655322:R655322 JM655322:JN655322 TI655322:TJ655322 ADE655322:ADF655322 ANA655322:ANB655322 AWW655322:AWX655322 BGS655322:BGT655322 BQO655322:BQP655322 CAK655322:CAL655322 CKG655322:CKH655322 CUC655322:CUD655322 DDY655322:DDZ655322 DNU655322:DNV655322 DXQ655322:DXR655322 EHM655322:EHN655322 ERI655322:ERJ655322 FBE655322:FBF655322 FLA655322:FLB655322 FUW655322:FUX655322 GES655322:GET655322 GOO655322:GOP655322 GYK655322:GYL655322 HIG655322:HIH655322 HSC655322:HSD655322 IBY655322:IBZ655322 ILU655322:ILV655322 IVQ655322:IVR655322 JFM655322:JFN655322 JPI655322:JPJ655322 JZE655322:JZF655322 KJA655322:KJB655322 KSW655322:KSX655322 LCS655322:LCT655322 LMO655322:LMP655322 LWK655322:LWL655322 MGG655322:MGH655322 MQC655322:MQD655322 MZY655322:MZZ655322 NJU655322:NJV655322 NTQ655322:NTR655322 ODM655322:ODN655322 ONI655322:ONJ655322 OXE655322:OXF655322 PHA655322:PHB655322 PQW655322:PQX655322 QAS655322:QAT655322 QKO655322:QKP655322 QUK655322:QUL655322 REG655322:REH655322 ROC655322:ROD655322 RXY655322:RXZ655322 SHU655322:SHV655322 SRQ655322:SRR655322 TBM655322:TBN655322 TLI655322:TLJ655322 TVE655322:TVF655322 UFA655322:UFB655322 UOW655322:UOX655322 UYS655322:UYT655322 VIO655322:VIP655322 VSK655322:VSL655322 WCG655322:WCH655322 WMC655322:WMD655322 WVY655322:WVZ655322 Q720858:R720858 JM720858:JN720858 TI720858:TJ720858 ADE720858:ADF720858 ANA720858:ANB720858 AWW720858:AWX720858 BGS720858:BGT720858 BQO720858:BQP720858 CAK720858:CAL720858 CKG720858:CKH720858 CUC720858:CUD720858 DDY720858:DDZ720858 DNU720858:DNV720858 DXQ720858:DXR720858 EHM720858:EHN720858 ERI720858:ERJ720858 FBE720858:FBF720858 FLA720858:FLB720858 FUW720858:FUX720858 GES720858:GET720858 GOO720858:GOP720858 GYK720858:GYL720858 HIG720858:HIH720858 HSC720858:HSD720858 IBY720858:IBZ720858 ILU720858:ILV720858 IVQ720858:IVR720858 JFM720858:JFN720858 JPI720858:JPJ720858 JZE720858:JZF720858 KJA720858:KJB720858 KSW720858:KSX720858 LCS720858:LCT720858 LMO720858:LMP720858 LWK720858:LWL720858 MGG720858:MGH720858 MQC720858:MQD720858 MZY720858:MZZ720858 NJU720858:NJV720858 NTQ720858:NTR720858 ODM720858:ODN720858 ONI720858:ONJ720858 OXE720858:OXF720858 PHA720858:PHB720858 PQW720858:PQX720858 QAS720858:QAT720858 QKO720858:QKP720858 QUK720858:QUL720858 REG720858:REH720858 ROC720858:ROD720858 RXY720858:RXZ720858 SHU720858:SHV720858 SRQ720858:SRR720858 TBM720858:TBN720858 TLI720858:TLJ720858 TVE720858:TVF720858 UFA720858:UFB720858 UOW720858:UOX720858 UYS720858:UYT720858 VIO720858:VIP720858 VSK720858:VSL720858 WCG720858:WCH720858 WMC720858:WMD720858 WVY720858:WVZ720858 Q786394:R786394 JM786394:JN786394 TI786394:TJ786394 ADE786394:ADF786394 ANA786394:ANB786394 AWW786394:AWX786394 BGS786394:BGT786394 BQO786394:BQP786394 CAK786394:CAL786394 CKG786394:CKH786394 CUC786394:CUD786394 DDY786394:DDZ786394 DNU786394:DNV786394 DXQ786394:DXR786394 EHM786394:EHN786394 ERI786394:ERJ786394 FBE786394:FBF786394 FLA786394:FLB786394 FUW786394:FUX786394 GES786394:GET786394 GOO786394:GOP786394 GYK786394:GYL786394 HIG786394:HIH786394 HSC786394:HSD786394 IBY786394:IBZ786394 ILU786394:ILV786394 IVQ786394:IVR786394 JFM786394:JFN786394 JPI786394:JPJ786394 JZE786394:JZF786394 KJA786394:KJB786394 KSW786394:KSX786394 LCS786394:LCT786394 LMO786394:LMP786394 LWK786394:LWL786394 MGG786394:MGH786394 MQC786394:MQD786394 MZY786394:MZZ786394 NJU786394:NJV786394 NTQ786394:NTR786394 ODM786394:ODN786394 ONI786394:ONJ786394 OXE786394:OXF786394 PHA786394:PHB786394 PQW786394:PQX786394 QAS786394:QAT786394 QKO786394:QKP786394 QUK786394:QUL786394 REG786394:REH786394 ROC786394:ROD786394 RXY786394:RXZ786394 SHU786394:SHV786394 SRQ786394:SRR786394 TBM786394:TBN786394 TLI786394:TLJ786394 TVE786394:TVF786394 UFA786394:UFB786394 UOW786394:UOX786394 UYS786394:UYT786394 VIO786394:VIP786394 VSK786394:VSL786394 WCG786394:WCH786394 WMC786394:WMD786394 WVY786394:WVZ786394 Q851930:R851930 JM851930:JN851930 TI851930:TJ851930 ADE851930:ADF851930 ANA851930:ANB851930 AWW851930:AWX851930 BGS851930:BGT851930 BQO851930:BQP851930 CAK851930:CAL851930 CKG851930:CKH851930 CUC851930:CUD851930 DDY851930:DDZ851930 DNU851930:DNV851930 DXQ851930:DXR851930 EHM851930:EHN851930 ERI851930:ERJ851930 FBE851930:FBF851930 FLA851930:FLB851930 FUW851930:FUX851930 GES851930:GET851930 GOO851930:GOP851930 GYK851930:GYL851930 HIG851930:HIH851930 HSC851930:HSD851930 IBY851930:IBZ851930 ILU851930:ILV851930 IVQ851930:IVR851930 JFM851930:JFN851930 JPI851930:JPJ851930 JZE851930:JZF851930 KJA851930:KJB851930 KSW851930:KSX851930 LCS851930:LCT851930 LMO851930:LMP851930 LWK851930:LWL851930 MGG851930:MGH851930 MQC851930:MQD851930 MZY851930:MZZ851930 NJU851930:NJV851930 NTQ851930:NTR851930 ODM851930:ODN851930 ONI851930:ONJ851930 OXE851930:OXF851930 PHA851930:PHB851930 PQW851930:PQX851930 QAS851930:QAT851930 QKO851930:QKP851930 QUK851930:QUL851930 REG851930:REH851930 ROC851930:ROD851930 RXY851930:RXZ851930 SHU851930:SHV851930 SRQ851930:SRR851930 TBM851930:TBN851930 TLI851930:TLJ851930 TVE851930:TVF851930 UFA851930:UFB851930 UOW851930:UOX851930 UYS851930:UYT851930 VIO851930:VIP851930 VSK851930:VSL851930 WCG851930:WCH851930 WMC851930:WMD851930 WVY851930:WVZ851930 Q917466:R917466 JM917466:JN917466 TI917466:TJ917466 ADE917466:ADF917466 ANA917466:ANB917466 AWW917466:AWX917466 BGS917466:BGT917466 BQO917466:BQP917466 CAK917466:CAL917466 CKG917466:CKH917466 CUC917466:CUD917466 DDY917466:DDZ917466 DNU917466:DNV917466 DXQ917466:DXR917466 EHM917466:EHN917466 ERI917466:ERJ917466 FBE917466:FBF917466 FLA917466:FLB917466 FUW917466:FUX917466 GES917466:GET917466 GOO917466:GOP917466 GYK917466:GYL917466 HIG917466:HIH917466 HSC917466:HSD917466 IBY917466:IBZ917466 ILU917466:ILV917466 IVQ917466:IVR917466 JFM917466:JFN917466 JPI917466:JPJ917466 JZE917466:JZF917466 KJA917466:KJB917466 KSW917466:KSX917466 LCS917466:LCT917466 LMO917466:LMP917466 LWK917466:LWL917466 MGG917466:MGH917466 MQC917466:MQD917466 MZY917466:MZZ917466 NJU917466:NJV917466 NTQ917466:NTR917466 ODM917466:ODN917466 ONI917466:ONJ917466 OXE917466:OXF917466 PHA917466:PHB917466 PQW917466:PQX917466 QAS917466:QAT917466 QKO917466:QKP917466 QUK917466:QUL917466 REG917466:REH917466 ROC917466:ROD917466 RXY917466:RXZ917466 SHU917466:SHV917466 SRQ917466:SRR917466 TBM917466:TBN917466 TLI917466:TLJ917466 TVE917466:TVF917466 UFA917466:UFB917466 UOW917466:UOX917466 UYS917466:UYT917466 VIO917466:VIP917466 VSK917466:VSL917466 WCG917466:WCH917466 WMC917466:WMD917466 WVY917466:WVZ917466 Q983002:R983002 JM983002:JN983002 TI983002:TJ983002 ADE983002:ADF983002 ANA983002:ANB983002 AWW983002:AWX983002 BGS983002:BGT983002 BQO983002:BQP983002 CAK983002:CAL983002 CKG983002:CKH983002 CUC983002:CUD983002 DDY983002:DDZ983002 DNU983002:DNV983002 DXQ983002:DXR983002 EHM983002:EHN983002 ERI983002:ERJ983002 FBE983002:FBF983002 FLA983002:FLB983002 FUW983002:FUX983002 GES983002:GET983002 GOO983002:GOP983002 GYK983002:GYL983002 HIG983002:HIH983002 HSC983002:HSD983002 IBY983002:IBZ983002 ILU983002:ILV983002 IVQ983002:IVR983002 JFM983002:JFN983002 JPI983002:JPJ983002 JZE983002:JZF983002 KJA983002:KJB983002 KSW983002:KSX983002 LCS983002:LCT983002 LMO983002:LMP983002 LWK983002:LWL983002 MGG983002:MGH983002 MQC983002:MQD983002 MZY983002:MZZ983002 NJU983002:NJV983002 NTQ983002:NTR983002 ODM983002:ODN983002 ONI983002:ONJ983002 OXE983002:OXF983002 PHA983002:PHB983002 PQW983002:PQX983002 QAS983002:QAT983002 QKO983002:QKP983002 QUK983002:QUL983002 REG983002:REH983002 ROC983002:ROD983002 RXY983002:RXZ983002 SHU983002:SHV983002 SRQ983002:SRR983002 TBM983002:TBN983002 TLI983002:TLJ983002 TVE983002:TVF983002 UFA983002:UFB983002 UOW983002:UOX983002 UYS983002:UYT983002 VIO983002:VIP983002 VSK983002:VSL983002 WCG983002:WCH983002 WMC983002:WMD983002 WVY983002:WVZ983002 H5:I7 JD5:JE7 SZ5:TA7 ACV5:ACW7 AMR5:AMS7 AWN5:AWO7 BGJ5:BGK7 BQF5:BQG7 CAB5:CAC7 CJX5:CJY7 CTT5:CTU7 DDP5:DDQ7 DNL5:DNM7 DXH5:DXI7 EHD5:EHE7 EQZ5:ERA7 FAV5:FAW7 FKR5:FKS7 FUN5:FUO7 GEJ5:GEK7 GOF5:GOG7 GYB5:GYC7 HHX5:HHY7 HRT5:HRU7 IBP5:IBQ7 ILL5:ILM7 IVH5:IVI7 JFD5:JFE7 JOZ5:JPA7 JYV5:JYW7 KIR5:KIS7 KSN5:KSO7 LCJ5:LCK7 LMF5:LMG7 LWB5:LWC7 MFX5:MFY7 MPT5:MPU7 MZP5:MZQ7 NJL5:NJM7 NTH5:NTI7 ODD5:ODE7 OMZ5:ONA7 OWV5:OWW7 PGR5:PGS7 PQN5:PQO7 QAJ5:QAK7 QKF5:QKG7 QUB5:QUC7 RDX5:RDY7 RNT5:RNU7 RXP5:RXQ7 SHL5:SHM7 SRH5:SRI7 TBD5:TBE7 TKZ5:TLA7 TUV5:TUW7 UER5:UES7 UON5:UOO7 UYJ5:UYK7 VIF5:VIG7 VSB5:VSC7 WBX5:WBY7 WLT5:WLU7 WVP5:WVQ7 H65482:I65484 JD65482:JE65484 SZ65482:TA65484 ACV65482:ACW65484 AMR65482:AMS65484 AWN65482:AWO65484 BGJ65482:BGK65484 BQF65482:BQG65484 CAB65482:CAC65484 CJX65482:CJY65484 CTT65482:CTU65484 DDP65482:DDQ65484 DNL65482:DNM65484 DXH65482:DXI65484 EHD65482:EHE65484 EQZ65482:ERA65484 FAV65482:FAW65484 FKR65482:FKS65484 FUN65482:FUO65484 GEJ65482:GEK65484 GOF65482:GOG65484 GYB65482:GYC65484 HHX65482:HHY65484 HRT65482:HRU65484 IBP65482:IBQ65484 ILL65482:ILM65484 IVH65482:IVI65484 JFD65482:JFE65484 JOZ65482:JPA65484 JYV65482:JYW65484 KIR65482:KIS65484 KSN65482:KSO65484 LCJ65482:LCK65484 LMF65482:LMG65484 LWB65482:LWC65484 MFX65482:MFY65484 MPT65482:MPU65484 MZP65482:MZQ65484 NJL65482:NJM65484 NTH65482:NTI65484 ODD65482:ODE65484 OMZ65482:ONA65484 OWV65482:OWW65484 PGR65482:PGS65484 PQN65482:PQO65484 QAJ65482:QAK65484 QKF65482:QKG65484 QUB65482:QUC65484 RDX65482:RDY65484 RNT65482:RNU65484 RXP65482:RXQ65484 SHL65482:SHM65484 SRH65482:SRI65484 TBD65482:TBE65484 TKZ65482:TLA65484 TUV65482:TUW65484 UER65482:UES65484 UON65482:UOO65484 UYJ65482:UYK65484 VIF65482:VIG65484 VSB65482:VSC65484 WBX65482:WBY65484 WLT65482:WLU65484 WVP65482:WVQ65484 H131018:I131020 JD131018:JE131020 SZ131018:TA131020 ACV131018:ACW131020 AMR131018:AMS131020 AWN131018:AWO131020 BGJ131018:BGK131020 BQF131018:BQG131020 CAB131018:CAC131020 CJX131018:CJY131020 CTT131018:CTU131020 DDP131018:DDQ131020 DNL131018:DNM131020 DXH131018:DXI131020 EHD131018:EHE131020 EQZ131018:ERA131020 FAV131018:FAW131020 FKR131018:FKS131020 FUN131018:FUO131020 GEJ131018:GEK131020 GOF131018:GOG131020 GYB131018:GYC131020 HHX131018:HHY131020 HRT131018:HRU131020 IBP131018:IBQ131020 ILL131018:ILM131020 IVH131018:IVI131020 JFD131018:JFE131020 JOZ131018:JPA131020 JYV131018:JYW131020 KIR131018:KIS131020 KSN131018:KSO131020 LCJ131018:LCK131020 LMF131018:LMG131020 LWB131018:LWC131020 MFX131018:MFY131020 MPT131018:MPU131020 MZP131018:MZQ131020 NJL131018:NJM131020 NTH131018:NTI131020 ODD131018:ODE131020 OMZ131018:ONA131020 OWV131018:OWW131020 PGR131018:PGS131020 PQN131018:PQO131020 QAJ131018:QAK131020 QKF131018:QKG131020 QUB131018:QUC131020 RDX131018:RDY131020 RNT131018:RNU131020 RXP131018:RXQ131020 SHL131018:SHM131020 SRH131018:SRI131020 TBD131018:TBE131020 TKZ131018:TLA131020 TUV131018:TUW131020 UER131018:UES131020 UON131018:UOO131020 UYJ131018:UYK131020 VIF131018:VIG131020 VSB131018:VSC131020 WBX131018:WBY131020 WLT131018:WLU131020 WVP131018:WVQ131020 H196554:I196556 JD196554:JE196556 SZ196554:TA196556 ACV196554:ACW196556 AMR196554:AMS196556 AWN196554:AWO196556 BGJ196554:BGK196556 BQF196554:BQG196556 CAB196554:CAC196556 CJX196554:CJY196556 CTT196554:CTU196556 DDP196554:DDQ196556 DNL196554:DNM196556 DXH196554:DXI196556 EHD196554:EHE196556 EQZ196554:ERA196556 FAV196554:FAW196556 FKR196554:FKS196556 FUN196554:FUO196556 GEJ196554:GEK196556 GOF196554:GOG196556 GYB196554:GYC196556 HHX196554:HHY196556 HRT196554:HRU196556 IBP196554:IBQ196556 ILL196554:ILM196556 IVH196554:IVI196556 JFD196554:JFE196556 JOZ196554:JPA196556 JYV196554:JYW196556 KIR196554:KIS196556 KSN196554:KSO196556 LCJ196554:LCK196556 LMF196554:LMG196556 LWB196554:LWC196556 MFX196554:MFY196556 MPT196554:MPU196556 MZP196554:MZQ196556 NJL196554:NJM196556 NTH196554:NTI196556 ODD196554:ODE196556 OMZ196554:ONA196556 OWV196554:OWW196556 PGR196554:PGS196556 PQN196554:PQO196556 QAJ196554:QAK196556 QKF196554:QKG196556 QUB196554:QUC196556 RDX196554:RDY196556 RNT196554:RNU196556 RXP196554:RXQ196556 SHL196554:SHM196556 SRH196554:SRI196556 TBD196554:TBE196556 TKZ196554:TLA196556 TUV196554:TUW196556 UER196554:UES196556 UON196554:UOO196556 UYJ196554:UYK196556 VIF196554:VIG196556 VSB196554:VSC196556 WBX196554:WBY196556 WLT196554:WLU196556 WVP196554:WVQ196556 H262090:I262092 JD262090:JE262092 SZ262090:TA262092 ACV262090:ACW262092 AMR262090:AMS262092 AWN262090:AWO262092 BGJ262090:BGK262092 BQF262090:BQG262092 CAB262090:CAC262092 CJX262090:CJY262092 CTT262090:CTU262092 DDP262090:DDQ262092 DNL262090:DNM262092 DXH262090:DXI262092 EHD262090:EHE262092 EQZ262090:ERA262092 FAV262090:FAW262092 FKR262090:FKS262092 FUN262090:FUO262092 GEJ262090:GEK262092 GOF262090:GOG262092 GYB262090:GYC262092 HHX262090:HHY262092 HRT262090:HRU262092 IBP262090:IBQ262092 ILL262090:ILM262092 IVH262090:IVI262092 JFD262090:JFE262092 JOZ262090:JPA262092 JYV262090:JYW262092 KIR262090:KIS262092 KSN262090:KSO262092 LCJ262090:LCK262092 LMF262090:LMG262092 LWB262090:LWC262092 MFX262090:MFY262092 MPT262090:MPU262092 MZP262090:MZQ262092 NJL262090:NJM262092 NTH262090:NTI262092 ODD262090:ODE262092 OMZ262090:ONA262092 OWV262090:OWW262092 PGR262090:PGS262092 PQN262090:PQO262092 QAJ262090:QAK262092 QKF262090:QKG262092 QUB262090:QUC262092 RDX262090:RDY262092 RNT262090:RNU262092 RXP262090:RXQ262092 SHL262090:SHM262092 SRH262090:SRI262092 TBD262090:TBE262092 TKZ262090:TLA262092 TUV262090:TUW262092 UER262090:UES262092 UON262090:UOO262092 UYJ262090:UYK262092 VIF262090:VIG262092 VSB262090:VSC262092 WBX262090:WBY262092 WLT262090:WLU262092 WVP262090:WVQ262092 H327626:I327628 JD327626:JE327628 SZ327626:TA327628 ACV327626:ACW327628 AMR327626:AMS327628 AWN327626:AWO327628 BGJ327626:BGK327628 BQF327626:BQG327628 CAB327626:CAC327628 CJX327626:CJY327628 CTT327626:CTU327628 DDP327626:DDQ327628 DNL327626:DNM327628 DXH327626:DXI327628 EHD327626:EHE327628 EQZ327626:ERA327628 FAV327626:FAW327628 FKR327626:FKS327628 FUN327626:FUO327628 GEJ327626:GEK327628 GOF327626:GOG327628 GYB327626:GYC327628 HHX327626:HHY327628 HRT327626:HRU327628 IBP327626:IBQ327628 ILL327626:ILM327628 IVH327626:IVI327628 JFD327626:JFE327628 JOZ327626:JPA327628 JYV327626:JYW327628 KIR327626:KIS327628 KSN327626:KSO327628 LCJ327626:LCK327628 LMF327626:LMG327628 LWB327626:LWC327628 MFX327626:MFY327628 MPT327626:MPU327628 MZP327626:MZQ327628 NJL327626:NJM327628 NTH327626:NTI327628 ODD327626:ODE327628 OMZ327626:ONA327628 OWV327626:OWW327628 PGR327626:PGS327628 PQN327626:PQO327628 QAJ327626:QAK327628 QKF327626:QKG327628 QUB327626:QUC327628 RDX327626:RDY327628 RNT327626:RNU327628 RXP327626:RXQ327628 SHL327626:SHM327628 SRH327626:SRI327628 TBD327626:TBE327628 TKZ327626:TLA327628 TUV327626:TUW327628 UER327626:UES327628 UON327626:UOO327628 UYJ327626:UYK327628 VIF327626:VIG327628 VSB327626:VSC327628 WBX327626:WBY327628 WLT327626:WLU327628 WVP327626:WVQ327628 H393162:I393164 JD393162:JE393164 SZ393162:TA393164 ACV393162:ACW393164 AMR393162:AMS393164 AWN393162:AWO393164 BGJ393162:BGK393164 BQF393162:BQG393164 CAB393162:CAC393164 CJX393162:CJY393164 CTT393162:CTU393164 DDP393162:DDQ393164 DNL393162:DNM393164 DXH393162:DXI393164 EHD393162:EHE393164 EQZ393162:ERA393164 FAV393162:FAW393164 FKR393162:FKS393164 FUN393162:FUO393164 GEJ393162:GEK393164 GOF393162:GOG393164 GYB393162:GYC393164 HHX393162:HHY393164 HRT393162:HRU393164 IBP393162:IBQ393164 ILL393162:ILM393164 IVH393162:IVI393164 JFD393162:JFE393164 JOZ393162:JPA393164 JYV393162:JYW393164 KIR393162:KIS393164 KSN393162:KSO393164 LCJ393162:LCK393164 LMF393162:LMG393164 LWB393162:LWC393164 MFX393162:MFY393164 MPT393162:MPU393164 MZP393162:MZQ393164 NJL393162:NJM393164 NTH393162:NTI393164 ODD393162:ODE393164 OMZ393162:ONA393164 OWV393162:OWW393164 PGR393162:PGS393164 PQN393162:PQO393164 QAJ393162:QAK393164 QKF393162:QKG393164 QUB393162:QUC393164 RDX393162:RDY393164 RNT393162:RNU393164 RXP393162:RXQ393164 SHL393162:SHM393164 SRH393162:SRI393164 TBD393162:TBE393164 TKZ393162:TLA393164 TUV393162:TUW393164 UER393162:UES393164 UON393162:UOO393164 UYJ393162:UYK393164 VIF393162:VIG393164 VSB393162:VSC393164 WBX393162:WBY393164 WLT393162:WLU393164 WVP393162:WVQ393164 H458698:I458700 JD458698:JE458700 SZ458698:TA458700 ACV458698:ACW458700 AMR458698:AMS458700 AWN458698:AWO458700 BGJ458698:BGK458700 BQF458698:BQG458700 CAB458698:CAC458700 CJX458698:CJY458700 CTT458698:CTU458700 DDP458698:DDQ458700 DNL458698:DNM458700 DXH458698:DXI458700 EHD458698:EHE458700 EQZ458698:ERA458700 FAV458698:FAW458700 FKR458698:FKS458700 FUN458698:FUO458700 GEJ458698:GEK458700 GOF458698:GOG458700 GYB458698:GYC458700 HHX458698:HHY458700 HRT458698:HRU458700 IBP458698:IBQ458700 ILL458698:ILM458700 IVH458698:IVI458700 JFD458698:JFE458700 JOZ458698:JPA458700 JYV458698:JYW458700 KIR458698:KIS458700 KSN458698:KSO458700 LCJ458698:LCK458700 LMF458698:LMG458700 LWB458698:LWC458700 MFX458698:MFY458700 MPT458698:MPU458700 MZP458698:MZQ458700 NJL458698:NJM458700 NTH458698:NTI458700 ODD458698:ODE458700 OMZ458698:ONA458700 OWV458698:OWW458700 PGR458698:PGS458700 PQN458698:PQO458700 QAJ458698:QAK458700 QKF458698:QKG458700 QUB458698:QUC458700 RDX458698:RDY458700 RNT458698:RNU458700 RXP458698:RXQ458700 SHL458698:SHM458700 SRH458698:SRI458700 TBD458698:TBE458700 TKZ458698:TLA458700 TUV458698:TUW458700 UER458698:UES458700 UON458698:UOO458700 UYJ458698:UYK458700 VIF458698:VIG458700 VSB458698:VSC458700 WBX458698:WBY458700 WLT458698:WLU458700 WVP458698:WVQ458700 H524234:I524236 JD524234:JE524236 SZ524234:TA524236 ACV524234:ACW524236 AMR524234:AMS524236 AWN524234:AWO524236 BGJ524234:BGK524236 BQF524234:BQG524236 CAB524234:CAC524236 CJX524234:CJY524236 CTT524234:CTU524236 DDP524234:DDQ524236 DNL524234:DNM524236 DXH524234:DXI524236 EHD524234:EHE524236 EQZ524234:ERA524236 FAV524234:FAW524236 FKR524234:FKS524236 FUN524234:FUO524236 GEJ524234:GEK524236 GOF524234:GOG524236 GYB524234:GYC524236 HHX524234:HHY524236 HRT524234:HRU524236 IBP524234:IBQ524236 ILL524234:ILM524236 IVH524234:IVI524236 JFD524234:JFE524236 JOZ524234:JPA524236 JYV524234:JYW524236 KIR524234:KIS524236 KSN524234:KSO524236 LCJ524234:LCK524236 LMF524234:LMG524236 LWB524234:LWC524236 MFX524234:MFY524236 MPT524234:MPU524236 MZP524234:MZQ524236 NJL524234:NJM524236 NTH524234:NTI524236 ODD524234:ODE524236 OMZ524234:ONA524236 OWV524234:OWW524236 PGR524234:PGS524236 PQN524234:PQO524236 QAJ524234:QAK524236 QKF524234:QKG524236 QUB524234:QUC524236 RDX524234:RDY524236 RNT524234:RNU524236 RXP524234:RXQ524236 SHL524234:SHM524236 SRH524234:SRI524236 TBD524234:TBE524236 TKZ524234:TLA524236 TUV524234:TUW524236 UER524234:UES524236 UON524234:UOO524236 UYJ524234:UYK524236 VIF524234:VIG524236 VSB524234:VSC524236 WBX524234:WBY524236 WLT524234:WLU524236 WVP524234:WVQ524236 H589770:I589772 JD589770:JE589772 SZ589770:TA589772 ACV589770:ACW589772 AMR589770:AMS589772 AWN589770:AWO589772 BGJ589770:BGK589772 BQF589770:BQG589772 CAB589770:CAC589772 CJX589770:CJY589772 CTT589770:CTU589772 DDP589770:DDQ589772 DNL589770:DNM589772 DXH589770:DXI589772 EHD589770:EHE589772 EQZ589770:ERA589772 FAV589770:FAW589772 FKR589770:FKS589772 FUN589770:FUO589772 GEJ589770:GEK589772 GOF589770:GOG589772 GYB589770:GYC589772 HHX589770:HHY589772 HRT589770:HRU589772 IBP589770:IBQ589772 ILL589770:ILM589772 IVH589770:IVI589772 JFD589770:JFE589772 JOZ589770:JPA589772 JYV589770:JYW589772 KIR589770:KIS589772 KSN589770:KSO589772 LCJ589770:LCK589772 LMF589770:LMG589772 LWB589770:LWC589772 MFX589770:MFY589772 MPT589770:MPU589772 MZP589770:MZQ589772 NJL589770:NJM589772 NTH589770:NTI589772 ODD589770:ODE589772 OMZ589770:ONA589772 OWV589770:OWW589772 PGR589770:PGS589772 PQN589770:PQO589772 QAJ589770:QAK589772 QKF589770:QKG589772 QUB589770:QUC589772 RDX589770:RDY589772 RNT589770:RNU589772 RXP589770:RXQ589772 SHL589770:SHM589772 SRH589770:SRI589772 TBD589770:TBE589772 TKZ589770:TLA589772 TUV589770:TUW589772 UER589770:UES589772 UON589770:UOO589772 UYJ589770:UYK589772 VIF589770:VIG589772 VSB589770:VSC589772 WBX589770:WBY589772 WLT589770:WLU589772 WVP589770:WVQ589772 H655306:I655308 JD655306:JE655308 SZ655306:TA655308 ACV655306:ACW655308 AMR655306:AMS655308 AWN655306:AWO655308 BGJ655306:BGK655308 BQF655306:BQG655308 CAB655306:CAC655308 CJX655306:CJY655308 CTT655306:CTU655308 DDP655306:DDQ655308 DNL655306:DNM655308 DXH655306:DXI655308 EHD655306:EHE655308 EQZ655306:ERA655308 FAV655306:FAW655308 FKR655306:FKS655308 FUN655306:FUO655308 GEJ655306:GEK655308 GOF655306:GOG655308 GYB655306:GYC655308 HHX655306:HHY655308 HRT655306:HRU655308 IBP655306:IBQ655308 ILL655306:ILM655308 IVH655306:IVI655308 JFD655306:JFE655308 JOZ655306:JPA655308 JYV655306:JYW655308 KIR655306:KIS655308 KSN655306:KSO655308 LCJ655306:LCK655308 LMF655306:LMG655308 LWB655306:LWC655308 MFX655306:MFY655308 MPT655306:MPU655308 MZP655306:MZQ655308 NJL655306:NJM655308 NTH655306:NTI655308 ODD655306:ODE655308 OMZ655306:ONA655308 OWV655306:OWW655308 PGR655306:PGS655308 PQN655306:PQO655308 QAJ655306:QAK655308 QKF655306:QKG655308 QUB655306:QUC655308 RDX655306:RDY655308 RNT655306:RNU655308 RXP655306:RXQ655308 SHL655306:SHM655308 SRH655306:SRI655308 TBD655306:TBE655308 TKZ655306:TLA655308 TUV655306:TUW655308 UER655306:UES655308 UON655306:UOO655308 UYJ655306:UYK655308 VIF655306:VIG655308 VSB655306:VSC655308 WBX655306:WBY655308 WLT655306:WLU655308 WVP655306:WVQ655308 H720842:I720844 JD720842:JE720844 SZ720842:TA720844 ACV720842:ACW720844 AMR720842:AMS720844 AWN720842:AWO720844 BGJ720842:BGK720844 BQF720842:BQG720844 CAB720842:CAC720844 CJX720842:CJY720844 CTT720842:CTU720844 DDP720842:DDQ720844 DNL720842:DNM720844 DXH720842:DXI720844 EHD720842:EHE720844 EQZ720842:ERA720844 FAV720842:FAW720844 FKR720842:FKS720844 FUN720842:FUO720844 GEJ720842:GEK720844 GOF720842:GOG720844 GYB720842:GYC720844 HHX720842:HHY720844 HRT720842:HRU720844 IBP720842:IBQ720844 ILL720842:ILM720844 IVH720842:IVI720844 JFD720842:JFE720844 JOZ720842:JPA720844 JYV720842:JYW720844 KIR720842:KIS720844 KSN720842:KSO720844 LCJ720842:LCK720844 LMF720842:LMG720844 LWB720842:LWC720844 MFX720842:MFY720844 MPT720842:MPU720844 MZP720842:MZQ720844 NJL720842:NJM720844 NTH720842:NTI720844 ODD720842:ODE720844 OMZ720842:ONA720844 OWV720842:OWW720844 PGR720842:PGS720844 PQN720842:PQO720844 QAJ720842:QAK720844 QKF720842:QKG720844 QUB720842:QUC720844 RDX720842:RDY720844 RNT720842:RNU720844 RXP720842:RXQ720844 SHL720842:SHM720844 SRH720842:SRI720844 TBD720842:TBE720844 TKZ720842:TLA720844 TUV720842:TUW720844 UER720842:UES720844 UON720842:UOO720844 UYJ720842:UYK720844 VIF720842:VIG720844 VSB720842:VSC720844 WBX720842:WBY720844 WLT720842:WLU720844 WVP720842:WVQ720844 H786378:I786380 JD786378:JE786380 SZ786378:TA786380 ACV786378:ACW786380 AMR786378:AMS786380 AWN786378:AWO786380 BGJ786378:BGK786380 BQF786378:BQG786380 CAB786378:CAC786380 CJX786378:CJY786380 CTT786378:CTU786380 DDP786378:DDQ786380 DNL786378:DNM786380 DXH786378:DXI786380 EHD786378:EHE786380 EQZ786378:ERA786380 FAV786378:FAW786380 FKR786378:FKS786380 FUN786378:FUO786380 GEJ786378:GEK786380 GOF786378:GOG786380 GYB786378:GYC786380 HHX786378:HHY786380 HRT786378:HRU786380 IBP786378:IBQ786380 ILL786378:ILM786380 IVH786378:IVI786380 JFD786378:JFE786380 JOZ786378:JPA786380 JYV786378:JYW786380 KIR786378:KIS786380 KSN786378:KSO786380 LCJ786378:LCK786380 LMF786378:LMG786380 LWB786378:LWC786380 MFX786378:MFY786380 MPT786378:MPU786380 MZP786378:MZQ786380 NJL786378:NJM786380 NTH786378:NTI786380 ODD786378:ODE786380 OMZ786378:ONA786380 OWV786378:OWW786380 PGR786378:PGS786380 PQN786378:PQO786380 QAJ786378:QAK786380 QKF786378:QKG786380 QUB786378:QUC786380 RDX786378:RDY786380 RNT786378:RNU786380 RXP786378:RXQ786380 SHL786378:SHM786380 SRH786378:SRI786380 TBD786378:TBE786380 TKZ786378:TLA786380 TUV786378:TUW786380 UER786378:UES786380 UON786378:UOO786380 UYJ786378:UYK786380 VIF786378:VIG786380 VSB786378:VSC786380 WBX786378:WBY786380 WLT786378:WLU786380 WVP786378:WVQ786380 H851914:I851916 JD851914:JE851916 SZ851914:TA851916 ACV851914:ACW851916 AMR851914:AMS851916 AWN851914:AWO851916 BGJ851914:BGK851916 BQF851914:BQG851916 CAB851914:CAC851916 CJX851914:CJY851916 CTT851914:CTU851916 DDP851914:DDQ851916 DNL851914:DNM851916 DXH851914:DXI851916 EHD851914:EHE851916 EQZ851914:ERA851916 FAV851914:FAW851916 FKR851914:FKS851916 FUN851914:FUO851916 GEJ851914:GEK851916 GOF851914:GOG851916 GYB851914:GYC851916 HHX851914:HHY851916 HRT851914:HRU851916 IBP851914:IBQ851916 ILL851914:ILM851916 IVH851914:IVI851916 JFD851914:JFE851916 JOZ851914:JPA851916 JYV851914:JYW851916 KIR851914:KIS851916 KSN851914:KSO851916 LCJ851914:LCK851916 LMF851914:LMG851916 LWB851914:LWC851916 MFX851914:MFY851916 MPT851914:MPU851916 MZP851914:MZQ851916 NJL851914:NJM851916 NTH851914:NTI851916 ODD851914:ODE851916 OMZ851914:ONA851916 OWV851914:OWW851916 PGR851914:PGS851916 PQN851914:PQO851916 QAJ851914:QAK851916 QKF851914:QKG851916 QUB851914:QUC851916 RDX851914:RDY851916 RNT851914:RNU851916 RXP851914:RXQ851916 SHL851914:SHM851916 SRH851914:SRI851916 TBD851914:TBE851916 TKZ851914:TLA851916 TUV851914:TUW851916 UER851914:UES851916 UON851914:UOO851916 UYJ851914:UYK851916 VIF851914:VIG851916 VSB851914:VSC851916 WBX851914:WBY851916 WLT851914:WLU851916 WVP851914:WVQ851916 H917450:I917452 JD917450:JE917452 SZ917450:TA917452 ACV917450:ACW917452 AMR917450:AMS917452 AWN917450:AWO917452 BGJ917450:BGK917452 BQF917450:BQG917452 CAB917450:CAC917452 CJX917450:CJY917452 CTT917450:CTU917452 DDP917450:DDQ917452 DNL917450:DNM917452 DXH917450:DXI917452 EHD917450:EHE917452 EQZ917450:ERA917452 FAV917450:FAW917452 FKR917450:FKS917452 FUN917450:FUO917452 GEJ917450:GEK917452 GOF917450:GOG917452 GYB917450:GYC917452 HHX917450:HHY917452 HRT917450:HRU917452 IBP917450:IBQ917452 ILL917450:ILM917452 IVH917450:IVI917452 JFD917450:JFE917452 JOZ917450:JPA917452 JYV917450:JYW917452 KIR917450:KIS917452 KSN917450:KSO917452 LCJ917450:LCK917452 LMF917450:LMG917452 LWB917450:LWC917452 MFX917450:MFY917452 MPT917450:MPU917452 MZP917450:MZQ917452 NJL917450:NJM917452 NTH917450:NTI917452 ODD917450:ODE917452 OMZ917450:ONA917452 OWV917450:OWW917452 PGR917450:PGS917452 PQN917450:PQO917452 QAJ917450:QAK917452 QKF917450:QKG917452 QUB917450:QUC917452 RDX917450:RDY917452 RNT917450:RNU917452 RXP917450:RXQ917452 SHL917450:SHM917452 SRH917450:SRI917452 TBD917450:TBE917452 TKZ917450:TLA917452 TUV917450:TUW917452 UER917450:UES917452 UON917450:UOO917452 UYJ917450:UYK917452 VIF917450:VIG917452 VSB917450:VSC917452 WBX917450:WBY917452 WLT917450:WLU917452 WVP917450:WVQ917452 H982986:I982988 JD982986:JE982988 SZ982986:TA982988 ACV982986:ACW982988 AMR982986:AMS982988 AWN982986:AWO982988 BGJ982986:BGK982988 BQF982986:BQG982988 CAB982986:CAC982988 CJX982986:CJY982988 CTT982986:CTU982988 DDP982986:DDQ982988 DNL982986:DNM982988 DXH982986:DXI982988 EHD982986:EHE982988 EQZ982986:ERA982988 FAV982986:FAW982988 FKR982986:FKS982988 FUN982986:FUO982988 GEJ982986:GEK982988 GOF982986:GOG982988 GYB982986:GYC982988 HHX982986:HHY982988 HRT982986:HRU982988 IBP982986:IBQ982988 ILL982986:ILM982988 IVH982986:IVI982988 JFD982986:JFE982988 JOZ982986:JPA982988 JYV982986:JYW982988 KIR982986:KIS982988 KSN982986:KSO982988 LCJ982986:LCK982988 LMF982986:LMG982988 LWB982986:LWC982988 MFX982986:MFY982988 MPT982986:MPU982988 MZP982986:MZQ982988 NJL982986:NJM982988 NTH982986:NTI982988 ODD982986:ODE982988 OMZ982986:ONA982988 OWV982986:OWW982988 PGR982986:PGS982988 PQN982986:PQO982988 QAJ982986:QAK982988 QKF982986:QKG982988 QUB982986:QUC982988 RDX982986:RDY982988 RNT982986:RNU982988 RXP982986:RXQ982988 SHL982986:SHM982988 SRH982986:SRI982988 TBD982986:TBE982988 TKZ982986:TLA982988 TUV982986:TUW982988 UER982986:UES982988 UON982986:UOO982988 UYJ982986:UYK982988 VIF982986:VIG982988 VSB982986:VSC982988 WBX982986:WBY982988 WLT982986:WLU982988 WVP982986:WVQ982988 R22:S22 JN22:JO22 TJ22:TK22 ADF22:ADG22 ANB22:ANC22 AWX22:AWY22 BGT22:BGU22 BQP22:BQQ22 CAL22:CAM22 CKH22:CKI22 CUD22:CUE22 DDZ22:DEA22 DNV22:DNW22 DXR22:DXS22 EHN22:EHO22 ERJ22:ERK22 FBF22:FBG22 FLB22:FLC22 FUX22:FUY22 GET22:GEU22 GOP22:GOQ22 GYL22:GYM22 HIH22:HII22 HSD22:HSE22 IBZ22:ICA22 ILV22:ILW22 IVR22:IVS22 JFN22:JFO22 JPJ22:JPK22 JZF22:JZG22 KJB22:KJC22 KSX22:KSY22 LCT22:LCU22 LMP22:LMQ22 LWL22:LWM22 MGH22:MGI22 MQD22:MQE22 MZZ22:NAA22 NJV22:NJW22 NTR22:NTS22 ODN22:ODO22 ONJ22:ONK22 OXF22:OXG22 PHB22:PHC22 PQX22:PQY22 QAT22:QAU22 QKP22:QKQ22 QUL22:QUM22 REH22:REI22 ROD22:ROE22 RXZ22:RYA22 SHV22:SHW22 SRR22:SRS22 TBN22:TBO22 TLJ22:TLK22 TVF22:TVG22 UFB22:UFC22 UOX22:UOY22 UYT22:UYU22 VIP22:VIQ22 VSL22:VSM22 WCH22:WCI22 WMD22:WME22 WVZ22:WWA22 R65499:S65499 JN65499:JO65499 TJ65499:TK65499 ADF65499:ADG65499 ANB65499:ANC65499 AWX65499:AWY65499 BGT65499:BGU65499 BQP65499:BQQ65499 CAL65499:CAM65499 CKH65499:CKI65499 CUD65499:CUE65499 DDZ65499:DEA65499 DNV65499:DNW65499 DXR65499:DXS65499 EHN65499:EHO65499 ERJ65499:ERK65499 FBF65499:FBG65499 FLB65499:FLC65499 FUX65499:FUY65499 GET65499:GEU65499 GOP65499:GOQ65499 GYL65499:GYM65499 HIH65499:HII65499 HSD65499:HSE65499 IBZ65499:ICA65499 ILV65499:ILW65499 IVR65499:IVS65499 JFN65499:JFO65499 JPJ65499:JPK65499 JZF65499:JZG65499 KJB65499:KJC65499 KSX65499:KSY65499 LCT65499:LCU65499 LMP65499:LMQ65499 LWL65499:LWM65499 MGH65499:MGI65499 MQD65499:MQE65499 MZZ65499:NAA65499 NJV65499:NJW65499 NTR65499:NTS65499 ODN65499:ODO65499 ONJ65499:ONK65499 OXF65499:OXG65499 PHB65499:PHC65499 PQX65499:PQY65499 QAT65499:QAU65499 QKP65499:QKQ65499 QUL65499:QUM65499 REH65499:REI65499 ROD65499:ROE65499 RXZ65499:RYA65499 SHV65499:SHW65499 SRR65499:SRS65499 TBN65499:TBO65499 TLJ65499:TLK65499 TVF65499:TVG65499 UFB65499:UFC65499 UOX65499:UOY65499 UYT65499:UYU65499 VIP65499:VIQ65499 VSL65499:VSM65499 WCH65499:WCI65499 WMD65499:WME65499 WVZ65499:WWA65499 R131035:S131035 JN131035:JO131035 TJ131035:TK131035 ADF131035:ADG131035 ANB131035:ANC131035 AWX131035:AWY131035 BGT131035:BGU131035 BQP131035:BQQ131035 CAL131035:CAM131035 CKH131035:CKI131035 CUD131035:CUE131035 DDZ131035:DEA131035 DNV131035:DNW131035 DXR131035:DXS131035 EHN131035:EHO131035 ERJ131035:ERK131035 FBF131035:FBG131035 FLB131035:FLC131035 FUX131035:FUY131035 GET131035:GEU131035 GOP131035:GOQ131035 GYL131035:GYM131035 HIH131035:HII131035 HSD131035:HSE131035 IBZ131035:ICA131035 ILV131035:ILW131035 IVR131035:IVS131035 JFN131035:JFO131035 JPJ131035:JPK131035 JZF131035:JZG131035 KJB131035:KJC131035 KSX131035:KSY131035 LCT131035:LCU131035 LMP131035:LMQ131035 LWL131035:LWM131035 MGH131035:MGI131035 MQD131035:MQE131035 MZZ131035:NAA131035 NJV131035:NJW131035 NTR131035:NTS131035 ODN131035:ODO131035 ONJ131035:ONK131035 OXF131035:OXG131035 PHB131035:PHC131035 PQX131035:PQY131035 QAT131035:QAU131035 QKP131035:QKQ131035 QUL131035:QUM131035 REH131035:REI131035 ROD131035:ROE131035 RXZ131035:RYA131035 SHV131035:SHW131035 SRR131035:SRS131035 TBN131035:TBO131035 TLJ131035:TLK131035 TVF131035:TVG131035 UFB131035:UFC131035 UOX131035:UOY131035 UYT131035:UYU131035 VIP131035:VIQ131035 VSL131035:VSM131035 WCH131035:WCI131035 WMD131035:WME131035 WVZ131035:WWA131035 R196571:S196571 JN196571:JO196571 TJ196571:TK196571 ADF196571:ADG196571 ANB196571:ANC196571 AWX196571:AWY196571 BGT196571:BGU196571 BQP196571:BQQ196571 CAL196571:CAM196571 CKH196571:CKI196571 CUD196571:CUE196571 DDZ196571:DEA196571 DNV196571:DNW196571 DXR196571:DXS196571 EHN196571:EHO196571 ERJ196571:ERK196571 FBF196571:FBG196571 FLB196571:FLC196571 FUX196571:FUY196571 GET196571:GEU196571 GOP196571:GOQ196571 GYL196571:GYM196571 HIH196571:HII196571 HSD196571:HSE196571 IBZ196571:ICA196571 ILV196571:ILW196571 IVR196571:IVS196571 JFN196571:JFO196571 JPJ196571:JPK196571 JZF196571:JZG196571 KJB196571:KJC196571 KSX196571:KSY196571 LCT196571:LCU196571 LMP196571:LMQ196571 LWL196571:LWM196571 MGH196571:MGI196571 MQD196571:MQE196571 MZZ196571:NAA196571 NJV196571:NJW196571 NTR196571:NTS196571 ODN196571:ODO196571 ONJ196571:ONK196571 OXF196571:OXG196571 PHB196571:PHC196571 PQX196571:PQY196571 QAT196571:QAU196571 QKP196571:QKQ196571 QUL196571:QUM196571 REH196571:REI196571 ROD196571:ROE196571 RXZ196571:RYA196571 SHV196571:SHW196571 SRR196571:SRS196571 TBN196571:TBO196571 TLJ196571:TLK196571 TVF196571:TVG196571 UFB196571:UFC196571 UOX196571:UOY196571 UYT196571:UYU196571 VIP196571:VIQ196571 VSL196571:VSM196571 WCH196571:WCI196571 WMD196571:WME196571 WVZ196571:WWA196571 R262107:S262107 JN262107:JO262107 TJ262107:TK262107 ADF262107:ADG262107 ANB262107:ANC262107 AWX262107:AWY262107 BGT262107:BGU262107 BQP262107:BQQ262107 CAL262107:CAM262107 CKH262107:CKI262107 CUD262107:CUE262107 DDZ262107:DEA262107 DNV262107:DNW262107 DXR262107:DXS262107 EHN262107:EHO262107 ERJ262107:ERK262107 FBF262107:FBG262107 FLB262107:FLC262107 FUX262107:FUY262107 GET262107:GEU262107 GOP262107:GOQ262107 GYL262107:GYM262107 HIH262107:HII262107 HSD262107:HSE262107 IBZ262107:ICA262107 ILV262107:ILW262107 IVR262107:IVS262107 JFN262107:JFO262107 JPJ262107:JPK262107 JZF262107:JZG262107 KJB262107:KJC262107 KSX262107:KSY262107 LCT262107:LCU262107 LMP262107:LMQ262107 LWL262107:LWM262107 MGH262107:MGI262107 MQD262107:MQE262107 MZZ262107:NAA262107 NJV262107:NJW262107 NTR262107:NTS262107 ODN262107:ODO262107 ONJ262107:ONK262107 OXF262107:OXG262107 PHB262107:PHC262107 PQX262107:PQY262107 QAT262107:QAU262107 QKP262107:QKQ262107 QUL262107:QUM262107 REH262107:REI262107 ROD262107:ROE262107 RXZ262107:RYA262107 SHV262107:SHW262107 SRR262107:SRS262107 TBN262107:TBO262107 TLJ262107:TLK262107 TVF262107:TVG262107 UFB262107:UFC262107 UOX262107:UOY262107 UYT262107:UYU262107 VIP262107:VIQ262107 VSL262107:VSM262107 WCH262107:WCI262107 WMD262107:WME262107 WVZ262107:WWA262107 R327643:S327643 JN327643:JO327643 TJ327643:TK327643 ADF327643:ADG327643 ANB327643:ANC327643 AWX327643:AWY327643 BGT327643:BGU327643 BQP327643:BQQ327643 CAL327643:CAM327643 CKH327643:CKI327643 CUD327643:CUE327643 DDZ327643:DEA327643 DNV327643:DNW327643 DXR327643:DXS327643 EHN327643:EHO327643 ERJ327643:ERK327643 FBF327643:FBG327643 FLB327643:FLC327643 FUX327643:FUY327643 GET327643:GEU327643 GOP327643:GOQ327643 GYL327643:GYM327643 HIH327643:HII327643 HSD327643:HSE327643 IBZ327643:ICA327643 ILV327643:ILW327643 IVR327643:IVS327643 JFN327643:JFO327643 JPJ327643:JPK327643 JZF327643:JZG327643 KJB327643:KJC327643 KSX327643:KSY327643 LCT327643:LCU327643 LMP327643:LMQ327643 LWL327643:LWM327643 MGH327643:MGI327643 MQD327643:MQE327643 MZZ327643:NAA327643 NJV327643:NJW327643 NTR327643:NTS327643 ODN327643:ODO327643 ONJ327643:ONK327643 OXF327643:OXG327643 PHB327643:PHC327643 PQX327643:PQY327643 QAT327643:QAU327643 QKP327643:QKQ327643 QUL327643:QUM327643 REH327643:REI327643 ROD327643:ROE327643 RXZ327643:RYA327643 SHV327643:SHW327643 SRR327643:SRS327643 TBN327643:TBO327643 TLJ327643:TLK327643 TVF327643:TVG327643 UFB327643:UFC327643 UOX327643:UOY327643 UYT327643:UYU327643 VIP327643:VIQ327643 VSL327643:VSM327643 WCH327643:WCI327643 WMD327643:WME327643 WVZ327643:WWA327643 R393179:S393179 JN393179:JO393179 TJ393179:TK393179 ADF393179:ADG393179 ANB393179:ANC393179 AWX393179:AWY393179 BGT393179:BGU393179 BQP393179:BQQ393179 CAL393179:CAM393179 CKH393179:CKI393179 CUD393179:CUE393179 DDZ393179:DEA393179 DNV393179:DNW393179 DXR393179:DXS393179 EHN393179:EHO393179 ERJ393179:ERK393179 FBF393179:FBG393179 FLB393179:FLC393179 FUX393179:FUY393179 GET393179:GEU393179 GOP393179:GOQ393179 GYL393179:GYM393179 HIH393179:HII393179 HSD393179:HSE393179 IBZ393179:ICA393179 ILV393179:ILW393179 IVR393179:IVS393179 JFN393179:JFO393179 JPJ393179:JPK393179 JZF393179:JZG393179 KJB393179:KJC393179 KSX393179:KSY393179 LCT393179:LCU393179 LMP393179:LMQ393179 LWL393179:LWM393179 MGH393179:MGI393179 MQD393179:MQE393179 MZZ393179:NAA393179 NJV393179:NJW393179 NTR393179:NTS393179 ODN393179:ODO393179 ONJ393179:ONK393179 OXF393179:OXG393179 PHB393179:PHC393179 PQX393179:PQY393179 QAT393179:QAU393179 QKP393179:QKQ393179 QUL393179:QUM393179 REH393179:REI393179 ROD393179:ROE393179 RXZ393179:RYA393179 SHV393179:SHW393179 SRR393179:SRS393179 TBN393179:TBO393179 TLJ393179:TLK393179 TVF393179:TVG393179 UFB393179:UFC393179 UOX393179:UOY393179 UYT393179:UYU393179 VIP393179:VIQ393179 VSL393179:VSM393179 WCH393179:WCI393179 WMD393179:WME393179 WVZ393179:WWA393179 R458715:S458715 JN458715:JO458715 TJ458715:TK458715 ADF458715:ADG458715 ANB458715:ANC458715 AWX458715:AWY458715 BGT458715:BGU458715 BQP458715:BQQ458715 CAL458715:CAM458715 CKH458715:CKI458715 CUD458715:CUE458715 DDZ458715:DEA458715 DNV458715:DNW458715 DXR458715:DXS458715 EHN458715:EHO458715 ERJ458715:ERK458715 FBF458715:FBG458715 FLB458715:FLC458715 FUX458715:FUY458715 GET458715:GEU458715 GOP458715:GOQ458715 GYL458715:GYM458715 HIH458715:HII458715 HSD458715:HSE458715 IBZ458715:ICA458715 ILV458715:ILW458715 IVR458715:IVS458715 JFN458715:JFO458715 JPJ458715:JPK458715 JZF458715:JZG458715 KJB458715:KJC458715 KSX458715:KSY458715 LCT458715:LCU458715 LMP458715:LMQ458715 LWL458715:LWM458715 MGH458715:MGI458715 MQD458715:MQE458715 MZZ458715:NAA458715 NJV458715:NJW458715 NTR458715:NTS458715 ODN458715:ODO458715 ONJ458715:ONK458715 OXF458715:OXG458715 PHB458715:PHC458715 PQX458715:PQY458715 QAT458715:QAU458715 QKP458715:QKQ458715 QUL458715:QUM458715 REH458715:REI458715 ROD458715:ROE458715 RXZ458715:RYA458715 SHV458715:SHW458715 SRR458715:SRS458715 TBN458715:TBO458715 TLJ458715:TLK458715 TVF458715:TVG458715 UFB458715:UFC458715 UOX458715:UOY458715 UYT458715:UYU458715 VIP458715:VIQ458715 VSL458715:VSM458715 WCH458715:WCI458715 WMD458715:WME458715 WVZ458715:WWA458715 R524251:S524251 JN524251:JO524251 TJ524251:TK524251 ADF524251:ADG524251 ANB524251:ANC524251 AWX524251:AWY524251 BGT524251:BGU524251 BQP524251:BQQ524251 CAL524251:CAM524251 CKH524251:CKI524251 CUD524251:CUE524251 DDZ524251:DEA524251 DNV524251:DNW524251 DXR524251:DXS524251 EHN524251:EHO524251 ERJ524251:ERK524251 FBF524251:FBG524251 FLB524251:FLC524251 FUX524251:FUY524251 GET524251:GEU524251 GOP524251:GOQ524251 GYL524251:GYM524251 HIH524251:HII524251 HSD524251:HSE524251 IBZ524251:ICA524251 ILV524251:ILW524251 IVR524251:IVS524251 JFN524251:JFO524251 JPJ524251:JPK524251 JZF524251:JZG524251 KJB524251:KJC524251 KSX524251:KSY524251 LCT524251:LCU524251 LMP524251:LMQ524251 LWL524251:LWM524251 MGH524251:MGI524251 MQD524251:MQE524251 MZZ524251:NAA524251 NJV524251:NJW524251 NTR524251:NTS524251 ODN524251:ODO524251 ONJ524251:ONK524251 OXF524251:OXG524251 PHB524251:PHC524251 PQX524251:PQY524251 QAT524251:QAU524251 QKP524251:QKQ524251 QUL524251:QUM524251 REH524251:REI524251 ROD524251:ROE524251 RXZ524251:RYA524251 SHV524251:SHW524251 SRR524251:SRS524251 TBN524251:TBO524251 TLJ524251:TLK524251 TVF524251:TVG524251 UFB524251:UFC524251 UOX524251:UOY524251 UYT524251:UYU524251 VIP524251:VIQ524251 VSL524251:VSM524251 WCH524251:WCI524251 WMD524251:WME524251 WVZ524251:WWA524251 R589787:S589787 JN589787:JO589787 TJ589787:TK589787 ADF589787:ADG589787 ANB589787:ANC589787 AWX589787:AWY589787 BGT589787:BGU589787 BQP589787:BQQ589787 CAL589787:CAM589787 CKH589787:CKI589787 CUD589787:CUE589787 DDZ589787:DEA589787 DNV589787:DNW589787 DXR589787:DXS589787 EHN589787:EHO589787 ERJ589787:ERK589787 FBF589787:FBG589787 FLB589787:FLC589787 FUX589787:FUY589787 GET589787:GEU589787 GOP589787:GOQ589787 GYL589787:GYM589787 HIH589787:HII589787 HSD589787:HSE589787 IBZ589787:ICA589787 ILV589787:ILW589787 IVR589787:IVS589787 JFN589787:JFO589787 JPJ589787:JPK589787 JZF589787:JZG589787 KJB589787:KJC589787 KSX589787:KSY589787 LCT589787:LCU589787 LMP589787:LMQ589787 LWL589787:LWM589787 MGH589787:MGI589787 MQD589787:MQE589787 MZZ589787:NAA589787 NJV589787:NJW589787 NTR589787:NTS589787 ODN589787:ODO589787 ONJ589787:ONK589787 OXF589787:OXG589787 PHB589787:PHC589787 PQX589787:PQY589787 QAT589787:QAU589787 QKP589787:QKQ589787 QUL589787:QUM589787 REH589787:REI589787 ROD589787:ROE589787 RXZ589787:RYA589787 SHV589787:SHW589787 SRR589787:SRS589787 TBN589787:TBO589787 TLJ589787:TLK589787 TVF589787:TVG589787 UFB589787:UFC589787 UOX589787:UOY589787 UYT589787:UYU589787 VIP589787:VIQ589787 VSL589787:VSM589787 WCH589787:WCI589787 WMD589787:WME589787 WVZ589787:WWA589787 R655323:S655323 JN655323:JO655323 TJ655323:TK655323 ADF655323:ADG655323 ANB655323:ANC655323 AWX655323:AWY655323 BGT655323:BGU655323 BQP655323:BQQ655323 CAL655323:CAM655323 CKH655323:CKI655323 CUD655323:CUE655323 DDZ655323:DEA655323 DNV655323:DNW655323 DXR655323:DXS655323 EHN655323:EHO655323 ERJ655323:ERK655323 FBF655323:FBG655323 FLB655323:FLC655323 FUX655323:FUY655323 GET655323:GEU655323 GOP655323:GOQ655323 GYL655323:GYM655323 HIH655323:HII655323 HSD655323:HSE655323 IBZ655323:ICA655323 ILV655323:ILW655323 IVR655323:IVS655323 JFN655323:JFO655323 JPJ655323:JPK655323 JZF655323:JZG655323 KJB655323:KJC655323 KSX655323:KSY655323 LCT655323:LCU655323 LMP655323:LMQ655323 LWL655323:LWM655323 MGH655323:MGI655323 MQD655323:MQE655323 MZZ655323:NAA655323 NJV655323:NJW655323 NTR655323:NTS655323 ODN655323:ODO655323 ONJ655323:ONK655323 OXF655323:OXG655323 PHB655323:PHC655323 PQX655323:PQY655323 QAT655323:QAU655323 QKP655323:QKQ655323 QUL655323:QUM655323 REH655323:REI655323 ROD655323:ROE655323 RXZ655323:RYA655323 SHV655323:SHW655323 SRR655323:SRS655323 TBN655323:TBO655323 TLJ655323:TLK655323 TVF655323:TVG655323 UFB655323:UFC655323 UOX655323:UOY655323 UYT655323:UYU655323 VIP655323:VIQ655323 VSL655323:VSM655323 WCH655323:WCI655323 WMD655323:WME655323 WVZ655323:WWA655323 R720859:S720859 JN720859:JO720859 TJ720859:TK720859 ADF720859:ADG720859 ANB720859:ANC720859 AWX720859:AWY720859 BGT720859:BGU720859 BQP720859:BQQ720859 CAL720859:CAM720859 CKH720859:CKI720859 CUD720859:CUE720859 DDZ720859:DEA720859 DNV720859:DNW720859 DXR720859:DXS720859 EHN720859:EHO720859 ERJ720859:ERK720859 FBF720859:FBG720859 FLB720859:FLC720859 FUX720859:FUY720859 GET720859:GEU720859 GOP720859:GOQ720859 GYL720859:GYM720859 HIH720859:HII720859 HSD720859:HSE720859 IBZ720859:ICA720859 ILV720859:ILW720859 IVR720859:IVS720859 JFN720859:JFO720859 JPJ720859:JPK720859 JZF720859:JZG720859 KJB720859:KJC720859 KSX720859:KSY720859 LCT720859:LCU720859 LMP720859:LMQ720859 LWL720859:LWM720859 MGH720859:MGI720859 MQD720859:MQE720859 MZZ720859:NAA720859 NJV720859:NJW720859 NTR720859:NTS720859 ODN720859:ODO720859 ONJ720859:ONK720859 OXF720859:OXG720859 PHB720859:PHC720859 PQX720859:PQY720859 QAT720859:QAU720859 QKP720859:QKQ720859 QUL720859:QUM720859 REH720859:REI720859 ROD720859:ROE720859 RXZ720859:RYA720859 SHV720859:SHW720859 SRR720859:SRS720859 TBN720859:TBO720859 TLJ720859:TLK720859 TVF720859:TVG720859 UFB720859:UFC720859 UOX720859:UOY720859 UYT720859:UYU720859 VIP720859:VIQ720859 VSL720859:VSM720859 WCH720859:WCI720859 WMD720859:WME720859 WVZ720859:WWA720859 R786395:S786395 JN786395:JO786395 TJ786395:TK786395 ADF786395:ADG786395 ANB786395:ANC786395 AWX786395:AWY786395 BGT786395:BGU786395 BQP786395:BQQ786395 CAL786395:CAM786395 CKH786395:CKI786395 CUD786395:CUE786395 DDZ786395:DEA786395 DNV786395:DNW786395 DXR786395:DXS786395 EHN786395:EHO786395 ERJ786395:ERK786395 FBF786395:FBG786395 FLB786395:FLC786395 FUX786395:FUY786395 GET786395:GEU786395 GOP786395:GOQ786395 GYL786395:GYM786395 HIH786395:HII786395 HSD786395:HSE786395 IBZ786395:ICA786395 ILV786395:ILW786395 IVR786395:IVS786395 JFN786395:JFO786395 JPJ786395:JPK786395 JZF786395:JZG786395 KJB786395:KJC786395 KSX786395:KSY786395 LCT786395:LCU786395 LMP786395:LMQ786395 LWL786395:LWM786395 MGH786395:MGI786395 MQD786395:MQE786395 MZZ786395:NAA786395 NJV786395:NJW786395 NTR786395:NTS786395 ODN786395:ODO786395 ONJ786395:ONK786395 OXF786395:OXG786395 PHB786395:PHC786395 PQX786395:PQY786395 QAT786395:QAU786395 QKP786395:QKQ786395 QUL786395:QUM786395 REH786395:REI786395 ROD786395:ROE786395 RXZ786395:RYA786395 SHV786395:SHW786395 SRR786395:SRS786395 TBN786395:TBO786395 TLJ786395:TLK786395 TVF786395:TVG786395 UFB786395:UFC786395 UOX786395:UOY786395 UYT786395:UYU786395 VIP786395:VIQ786395 VSL786395:VSM786395 WCH786395:WCI786395 WMD786395:WME786395 WVZ786395:WWA786395 R851931:S851931 JN851931:JO851931 TJ851931:TK851931 ADF851931:ADG851931 ANB851931:ANC851931 AWX851931:AWY851931 BGT851931:BGU851931 BQP851931:BQQ851931 CAL851931:CAM851931 CKH851931:CKI851931 CUD851931:CUE851931 DDZ851931:DEA851931 DNV851931:DNW851931 DXR851931:DXS851931 EHN851931:EHO851931 ERJ851931:ERK851931 FBF851931:FBG851931 FLB851931:FLC851931 FUX851931:FUY851931 GET851931:GEU851931 GOP851931:GOQ851931 GYL851931:GYM851931 HIH851931:HII851931 HSD851931:HSE851931 IBZ851931:ICA851931 ILV851931:ILW851931 IVR851931:IVS851931 JFN851931:JFO851931 JPJ851931:JPK851931 JZF851931:JZG851931 KJB851931:KJC851931 KSX851931:KSY851931 LCT851931:LCU851931 LMP851931:LMQ851931 LWL851931:LWM851931 MGH851931:MGI851931 MQD851931:MQE851931 MZZ851931:NAA851931 NJV851931:NJW851931 NTR851931:NTS851931 ODN851931:ODO851931 ONJ851931:ONK851931 OXF851931:OXG851931 PHB851931:PHC851931 PQX851931:PQY851931 QAT851931:QAU851931 QKP851931:QKQ851931 QUL851931:QUM851931 REH851931:REI851931 ROD851931:ROE851931 RXZ851931:RYA851931 SHV851931:SHW851931 SRR851931:SRS851931 TBN851931:TBO851931 TLJ851931:TLK851931 TVF851931:TVG851931 UFB851931:UFC851931 UOX851931:UOY851931 UYT851931:UYU851931 VIP851931:VIQ851931 VSL851931:VSM851931 WCH851931:WCI851931 WMD851931:WME851931 WVZ851931:WWA851931 R917467:S917467 JN917467:JO917467 TJ917467:TK917467 ADF917467:ADG917467 ANB917467:ANC917467 AWX917467:AWY917467 BGT917467:BGU917467 BQP917467:BQQ917467 CAL917467:CAM917467 CKH917467:CKI917467 CUD917467:CUE917467 DDZ917467:DEA917467 DNV917467:DNW917467 DXR917467:DXS917467 EHN917467:EHO917467 ERJ917467:ERK917467 FBF917467:FBG917467 FLB917467:FLC917467 FUX917467:FUY917467 GET917467:GEU917467 GOP917467:GOQ917467 GYL917467:GYM917467 HIH917467:HII917467 HSD917467:HSE917467 IBZ917467:ICA917467 ILV917467:ILW917467 IVR917467:IVS917467 JFN917467:JFO917467 JPJ917467:JPK917467 JZF917467:JZG917467 KJB917467:KJC917467 KSX917467:KSY917467 LCT917467:LCU917467 LMP917467:LMQ917467 LWL917467:LWM917467 MGH917467:MGI917467 MQD917467:MQE917467 MZZ917467:NAA917467 NJV917467:NJW917467 NTR917467:NTS917467 ODN917467:ODO917467 ONJ917467:ONK917467 OXF917467:OXG917467 PHB917467:PHC917467 PQX917467:PQY917467 QAT917467:QAU917467 QKP917467:QKQ917467 QUL917467:QUM917467 REH917467:REI917467 ROD917467:ROE917467 RXZ917467:RYA917467 SHV917467:SHW917467 SRR917467:SRS917467 TBN917467:TBO917467 TLJ917467:TLK917467 TVF917467:TVG917467 UFB917467:UFC917467 UOX917467:UOY917467 UYT917467:UYU917467 VIP917467:VIQ917467 VSL917467:VSM917467 WCH917467:WCI917467 WMD917467:WME917467 WVZ917467:WWA917467 R983003:S983003 JN983003:JO983003 TJ983003:TK983003 ADF983003:ADG983003 ANB983003:ANC983003 AWX983003:AWY983003 BGT983003:BGU983003 BQP983003:BQQ983003 CAL983003:CAM983003 CKH983003:CKI983003 CUD983003:CUE983003 DDZ983003:DEA983003 DNV983003:DNW983003 DXR983003:DXS983003 EHN983003:EHO983003 ERJ983003:ERK983003 FBF983003:FBG983003 FLB983003:FLC983003 FUX983003:FUY983003 GET983003:GEU983003 GOP983003:GOQ983003 GYL983003:GYM983003 HIH983003:HII983003 HSD983003:HSE983003 IBZ983003:ICA983003 ILV983003:ILW983003 IVR983003:IVS983003 JFN983003:JFO983003 JPJ983003:JPK983003 JZF983003:JZG983003 KJB983003:KJC983003 KSX983003:KSY983003 LCT983003:LCU983003 LMP983003:LMQ983003 LWL983003:LWM983003 MGH983003:MGI983003 MQD983003:MQE983003 MZZ983003:NAA983003 NJV983003:NJW983003 NTR983003:NTS983003 ODN983003:ODO983003 ONJ983003:ONK983003 OXF983003:OXG983003 PHB983003:PHC983003 PQX983003:PQY983003 QAT983003:QAU983003 QKP983003:QKQ983003 QUL983003:QUM983003 REH983003:REI983003 ROD983003:ROE983003 RXZ983003:RYA983003 SHV983003:SHW983003 SRR983003:SRS983003 TBN983003:TBO983003 TLJ983003:TLK983003 TVF983003:TVG983003 UFB983003:UFC983003 UOX983003:UOY983003 UYT983003:UYU983003 VIP983003:VIQ983003 VSL983003:VSM983003 WCH983003:WCI983003 WMD983003:WME983003 WVZ983003:WWA983003 W21:X22 JS21:JT22 TO21:TP22 ADK21:ADL22 ANG21:ANH22 AXC21:AXD22 BGY21:BGZ22 BQU21:BQV22 CAQ21:CAR22 CKM21:CKN22 CUI21:CUJ22 DEE21:DEF22 DOA21:DOB22 DXW21:DXX22 EHS21:EHT22 ERO21:ERP22 FBK21:FBL22 FLG21:FLH22 FVC21:FVD22 GEY21:GEZ22 GOU21:GOV22 GYQ21:GYR22 HIM21:HIN22 HSI21:HSJ22 ICE21:ICF22 IMA21:IMB22 IVW21:IVX22 JFS21:JFT22 JPO21:JPP22 JZK21:JZL22 KJG21:KJH22 KTC21:KTD22 LCY21:LCZ22 LMU21:LMV22 LWQ21:LWR22 MGM21:MGN22 MQI21:MQJ22 NAE21:NAF22 NKA21:NKB22 NTW21:NTX22 ODS21:ODT22 ONO21:ONP22 OXK21:OXL22 PHG21:PHH22 PRC21:PRD22 QAY21:QAZ22 QKU21:QKV22 QUQ21:QUR22 REM21:REN22 ROI21:ROJ22 RYE21:RYF22 SIA21:SIB22 SRW21:SRX22 TBS21:TBT22 TLO21:TLP22 TVK21:TVL22 UFG21:UFH22 UPC21:UPD22 UYY21:UYZ22 VIU21:VIV22 VSQ21:VSR22 WCM21:WCN22 WMI21:WMJ22 WWE21:WWF22 W65498:X65499 JS65498:JT65499 TO65498:TP65499 ADK65498:ADL65499 ANG65498:ANH65499 AXC65498:AXD65499 BGY65498:BGZ65499 BQU65498:BQV65499 CAQ65498:CAR65499 CKM65498:CKN65499 CUI65498:CUJ65499 DEE65498:DEF65499 DOA65498:DOB65499 DXW65498:DXX65499 EHS65498:EHT65499 ERO65498:ERP65499 FBK65498:FBL65499 FLG65498:FLH65499 FVC65498:FVD65499 GEY65498:GEZ65499 GOU65498:GOV65499 GYQ65498:GYR65499 HIM65498:HIN65499 HSI65498:HSJ65499 ICE65498:ICF65499 IMA65498:IMB65499 IVW65498:IVX65499 JFS65498:JFT65499 JPO65498:JPP65499 JZK65498:JZL65499 KJG65498:KJH65499 KTC65498:KTD65499 LCY65498:LCZ65499 LMU65498:LMV65499 LWQ65498:LWR65499 MGM65498:MGN65499 MQI65498:MQJ65499 NAE65498:NAF65499 NKA65498:NKB65499 NTW65498:NTX65499 ODS65498:ODT65499 ONO65498:ONP65499 OXK65498:OXL65499 PHG65498:PHH65499 PRC65498:PRD65499 QAY65498:QAZ65499 QKU65498:QKV65499 QUQ65498:QUR65499 REM65498:REN65499 ROI65498:ROJ65499 RYE65498:RYF65499 SIA65498:SIB65499 SRW65498:SRX65499 TBS65498:TBT65499 TLO65498:TLP65499 TVK65498:TVL65499 UFG65498:UFH65499 UPC65498:UPD65499 UYY65498:UYZ65499 VIU65498:VIV65499 VSQ65498:VSR65499 WCM65498:WCN65499 WMI65498:WMJ65499 WWE65498:WWF65499 W131034:X131035 JS131034:JT131035 TO131034:TP131035 ADK131034:ADL131035 ANG131034:ANH131035 AXC131034:AXD131035 BGY131034:BGZ131035 BQU131034:BQV131035 CAQ131034:CAR131035 CKM131034:CKN131035 CUI131034:CUJ131035 DEE131034:DEF131035 DOA131034:DOB131035 DXW131034:DXX131035 EHS131034:EHT131035 ERO131034:ERP131035 FBK131034:FBL131035 FLG131034:FLH131035 FVC131034:FVD131035 GEY131034:GEZ131035 GOU131034:GOV131035 GYQ131034:GYR131035 HIM131034:HIN131035 HSI131034:HSJ131035 ICE131034:ICF131035 IMA131034:IMB131035 IVW131034:IVX131035 JFS131034:JFT131035 JPO131034:JPP131035 JZK131034:JZL131035 KJG131034:KJH131035 KTC131034:KTD131035 LCY131034:LCZ131035 LMU131034:LMV131035 LWQ131034:LWR131035 MGM131034:MGN131035 MQI131034:MQJ131035 NAE131034:NAF131035 NKA131034:NKB131035 NTW131034:NTX131035 ODS131034:ODT131035 ONO131034:ONP131035 OXK131034:OXL131035 PHG131034:PHH131035 PRC131034:PRD131035 QAY131034:QAZ131035 QKU131034:QKV131035 QUQ131034:QUR131035 REM131034:REN131035 ROI131034:ROJ131035 RYE131034:RYF131035 SIA131034:SIB131035 SRW131034:SRX131035 TBS131034:TBT131035 TLO131034:TLP131035 TVK131034:TVL131035 UFG131034:UFH131035 UPC131034:UPD131035 UYY131034:UYZ131035 VIU131034:VIV131035 VSQ131034:VSR131035 WCM131034:WCN131035 WMI131034:WMJ131035 WWE131034:WWF131035 W196570:X196571 JS196570:JT196571 TO196570:TP196571 ADK196570:ADL196571 ANG196570:ANH196571 AXC196570:AXD196571 BGY196570:BGZ196571 BQU196570:BQV196571 CAQ196570:CAR196571 CKM196570:CKN196571 CUI196570:CUJ196571 DEE196570:DEF196571 DOA196570:DOB196571 DXW196570:DXX196571 EHS196570:EHT196571 ERO196570:ERP196571 FBK196570:FBL196571 FLG196570:FLH196571 FVC196570:FVD196571 GEY196570:GEZ196571 GOU196570:GOV196571 GYQ196570:GYR196571 HIM196570:HIN196571 HSI196570:HSJ196571 ICE196570:ICF196571 IMA196570:IMB196571 IVW196570:IVX196571 JFS196570:JFT196571 JPO196570:JPP196571 JZK196570:JZL196571 KJG196570:KJH196571 KTC196570:KTD196571 LCY196570:LCZ196571 LMU196570:LMV196571 LWQ196570:LWR196571 MGM196570:MGN196571 MQI196570:MQJ196571 NAE196570:NAF196571 NKA196570:NKB196571 NTW196570:NTX196571 ODS196570:ODT196571 ONO196570:ONP196571 OXK196570:OXL196571 PHG196570:PHH196571 PRC196570:PRD196571 QAY196570:QAZ196571 QKU196570:QKV196571 QUQ196570:QUR196571 REM196570:REN196571 ROI196570:ROJ196571 RYE196570:RYF196571 SIA196570:SIB196571 SRW196570:SRX196571 TBS196570:TBT196571 TLO196570:TLP196571 TVK196570:TVL196571 UFG196570:UFH196571 UPC196570:UPD196571 UYY196570:UYZ196571 VIU196570:VIV196571 VSQ196570:VSR196571 WCM196570:WCN196571 WMI196570:WMJ196571 WWE196570:WWF196571 W262106:X262107 JS262106:JT262107 TO262106:TP262107 ADK262106:ADL262107 ANG262106:ANH262107 AXC262106:AXD262107 BGY262106:BGZ262107 BQU262106:BQV262107 CAQ262106:CAR262107 CKM262106:CKN262107 CUI262106:CUJ262107 DEE262106:DEF262107 DOA262106:DOB262107 DXW262106:DXX262107 EHS262106:EHT262107 ERO262106:ERP262107 FBK262106:FBL262107 FLG262106:FLH262107 FVC262106:FVD262107 GEY262106:GEZ262107 GOU262106:GOV262107 GYQ262106:GYR262107 HIM262106:HIN262107 HSI262106:HSJ262107 ICE262106:ICF262107 IMA262106:IMB262107 IVW262106:IVX262107 JFS262106:JFT262107 JPO262106:JPP262107 JZK262106:JZL262107 KJG262106:KJH262107 KTC262106:KTD262107 LCY262106:LCZ262107 LMU262106:LMV262107 LWQ262106:LWR262107 MGM262106:MGN262107 MQI262106:MQJ262107 NAE262106:NAF262107 NKA262106:NKB262107 NTW262106:NTX262107 ODS262106:ODT262107 ONO262106:ONP262107 OXK262106:OXL262107 PHG262106:PHH262107 PRC262106:PRD262107 QAY262106:QAZ262107 QKU262106:QKV262107 QUQ262106:QUR262107 REM262106:REN262107 ROI262106:ROJ262107 RYE262106:RYF262107 SIA262106:SIB262107 SRW262106:SRX262107 TBS262106:TBT262107 TLO262106:TLP262107 TVK262106:TVL262107 UFG262106:UFH262107 UPC262106:UPD262107 UYY262106:UYZ262107 VIU262106:VIV262107 VSQ262106:VSR262107 WCM262106:WCN262107 WMI262106:WMJ262107 WWE262106:WWF262107 W327642:X327643 JS327642:JT327643 TO327642:TP327643 ADK327642:ADL327643 ANG327642:ANH327643 AXC327642:AXD327643 BGY327642:BGZ327643 BQU327642:BQV327643 CAQ327642:CAR327643 CKM327642:CKN327643 CUI327642:CUJ327643 DEE327642:DEF327643 DOA327642:DOB327643 DXW327642:DXX327643 EHS327642:EHT327643 ERO327642:ERP327643 FBK327642:FBL327643 FLG327642:FLH327643 FVC327642:FVD327643 GEY327642:GEZ327643 GOU327642:GOV327643 GYQ327642:GYR327643 HIM327642:HIN327643 HSI327642:HSJ327643 ICE327642:ICF327643 IMA327642:IMB327643 IVW327642:IVX327643 JFS327642:JFT327643 JPO327642:JPP327643 JZK327642:JZL327643 KJG327642:KJH327643 KTC327642:KTD327643 LCY327642:LCZ327643 LMU327642:LMV327643 LWQ327642:LWR327643 MGM327642:MGN327643 MQI327642:MQJ327643 NAE327642:NAF327643 NKA327642:NKB327643 NTW327642:NTX327643 ODS327642:ODT327643 ONO327642:ONP327643 OXK327642:OXL327643 PHG327642:PHH327643 PRC327642:PRD327643 QAY327642:QAZ327643 QKU327642:QKV327643 QUQ327642:QUR327643 REM327642:REN327643 ROI327642:ROJ327643 RYE327642:RYF327643 SIA327642:SIB327643 SRW327642:SRX327643 TBS327642:TBT327643 TLO327642:TLP327643 TVK327642:TVL327643 UFG327642:UFH327643 UPC327642:UPD327643 UYY327642:UYZ327643 VIU327642:VIV327643 VSQ327642:VSR327643 WCM327642:WCN327643 WMI327642:WMJ327643 WWE327642:WWF327643 W393178:X393179 JS393178:JT393179 TO393178:TP393179 ADK393178:ADL393179 ANG393178:ANH393179 AXC393178:AXD393179 BGY393178:BGZ393179 BQU393178:BQV393179 CAQ393178:CAR393179 CKM393178:CKN393179 CUI393178:CUJ393179 DEE393178:DEF393179 DOA393178:DOB393179 DXW393178:DXX393179 EHS393178:EHT393179 ERO393178:ERP393179 FBK393178:FBL393179 FLG393178:FLH393179 FVC393178:FVD393179 GEY393178:GEZ393179 GOU393178:GOV393179 GYQ393178:GYR393179 HIM393178:HIN393179 HSI393178:HSJ393179 ICE393178:ICF393179 IMA393178:IMB393179 IVW393178:IVX393179 JFS393178:JFT393179 JPO393178:JPP393179 JZK393178:JZL393179 KJG393178:KJH393179 KTC393178:KTD393179 LCY393178:LCZ393179 LMU393178:LMV393179 LWQ393178:LWR393179 MGM393178:MGN393179 MQI393178:MQJ393179 NAE393178:NAF393179 NKA393178:NKB393179 NTW393178:NTX393179 ODS393178:ODT393179 ONO393178:ONP393179 OXK393178:OXL393179 PHG393178:PHH393179 PRC393178:PRD393179 QAY393178:QAZ393179 QKU393178:QKV393179 QUQ393178:QUR393179 REM393178:REN393179 ROI393178:ROJ393179 RYE393178:RYF393179 SIA393178:SIB393179 SRW393178:SRX393179 TBS393178:TBT393179 TLO393178:TLP393179 TVK393178:TVL393179 UFG393178:UFH393179 UPC393178:UPD393179 UYY393178:UYZ393179 VIU393178:VIV393179 VSQ393178:VSR393179 WCM393178:WCN393179 WMI393178:WMJ393179 WWE393178:WWF393179 W458714:X458715 JS458714:JT458715 TO458714:TP458715 ADK458714:ADL458715 ANG458714:ANH458715 AXC458714:AXD458715 BGY458714:BGZ458715 BQU458714:BQV458715 CAQ458714:CAR458715 CKM458714:CKN458715 CUI458714:CUJ458715 DEE458714:DEF458715 DOA458714:DOB458715 DXW458714:DXX458715 EHS458714:EHT458715 ERO458714:ERP458715 FBK458714:FBL458715 FLG458714:FLH458715 FVC458714:FVD458715 GEY458714:GEZ458715 GOU458714:GOV458715 GYQ458714:GYR458715 HIM458714:HIN458715 HSI458714:HSJ458715 ICE458714:ICF458715 IMA458714:IMB458715 IVW458714:IVX458715 JFS458714:JFT458715 JPO458714:JPP458715 JZK458714:JZL458715 KJG458714:KJH458715 KTC458714:KTD458715 LCY458714:LCZ458715 LMU458714:LMV458715 LWQ458714:LWR458715 MGM458714:MGN458715 MQI458714:MQJ458715 NAE458714:NAF458715 NKA458714:NKB458715 NTW458714:NTX458715 ODS458714:ODT458715 ONO458714:ONP458715 OXK458714:OXL458715 PHG458714:PHH458715 PRC458714:PRD458715 QAY458714:QAZ458715 QKU458714:QKV458715 QUQ458714:QUR458715 REM458714:REN458715 ROI458714:ROJ458715 RYE458714:RYF458715 SIA458714:SIB458715 SRW458714:SRX458715 TBS458714:TBT458715 TLO458714:TLP458715 TVK458714:TVL458715 UFG458714:UFH458715 UPC458714:UPD458715 UYY458714:UYZ458715 VIU458714:VIV458715 VSQ458714:VSR458715 WCM458714:WCN458715 WMI458714:WMJ458715 WWE458714:WWF458715 W524250:X524251 JS524250:JT524251 TO524250:TP524251 ADK524250:ADL524251 ANG524250:ANH524251 AXC524250:AXD524251 BGY524250:BGZ524251 BQU524250:BQV524251 CAQ524250:CAR524251 CKM524250:CKN524251 CUI524250:CUJ524251 DEE524250:DEF524251 DOA524250:DOB524251 DXW524250:DXX524251 EHS524250:EHT524251 ERO524250:ERP524251 FBK524250:FBL524251 FLG524250:FLH524251 FVC524250:FVD524251 GEY524250:GEZ524251 GOU524250:GOV524251 GYQ524250:GYR524251 HIM524250:HIN524251 HSI524250:HSJ524251 ICE524250:ICF524251 IMA524250:IMB524251 IVW524250:IVX524251 JFS524250:JFT524251 JPO524250:JPP524251 JZK524250:JZL524251 KJG524250:KJH524251 KTC524250:KTD524251 LCY524250:LCZ524251 LMU524250:LMV524251 LWQ524250:LWR524251 MGM524250:MGN524251 MQI524250:MQJ524251 NAE524250:NAF524251 NKA524250:NKB524251 NTW524250:NTX524251 ODS524250:ODT524251 ONO524250:ONP524251 OXK524250:OXL524251 PHG524250:PHH524251 PRC524250:PRD524251 QAY524250:QAZ524251 QKU524250:QKV524251 QUQ524250:QUR524251 REM524250:REN524251 ROI524250:ROJ524251 RYE524250:RYF524251 SIA524250:SIB524251 SRW524250:SRX524251 TBS524250:TBT524251 TLO524250:TLP524251 TVK524250:TVL524251 UFG524250:UFH524251 UPC524250:UPD524251 UYY524250:UYZ524251 VIU524250:VIV524251 VSQ524250:VSR524251 WCM524250:WCN524251 WMI524250:WMJ524251 WWE524250:WWF524251 W589786:X589787 JS589786:JT589787 TO589786:TP589787 ADK589786:ADL589787 ANG589786:ANH589787 AXC589786:AXD589787 BGY589786:BGZ589787 BQU589786:BQV589787 CAQ589786:CAR589787 CKM589786:CKN589787 CUI589786:CUJ589787 DEE589786:DEF589787 DOA589786:DOB589787 DXW589786:DXX589787 EHS589786:EHT589787 ERO589786:ERP589787 FBK589786:FBL589787 FLG589786:FLH589787 FVC589786:FVD589787 GEY589786:GEZ589787 GOU589786:GOV589787 GYQ589786:GYR589787 HIM589786:HIN589787 HSI589786:HSJ589787 ICE589786:ICF589787 IMA589786:IMB589787 IVW589786:IVX589787 JFS589786:JFT589787 JPO589786:JPP589787 JZK589786:JZL589787 KJG589786:KJH589787 KTC589786:KTD589787 LCY589786:LCZ589787 LMU589786:LMV589787 LWQ589786:LWR589787 MGM589786:MGN589787 MQI589786:MQJ589787 NAE589786:NAF589787 NKA589786:NKB589787 NTW589786:NTX589787 ODS589786:ODT589787 ONO589786:ONP589787 OXK589786:OXL589787 PHG589786:PHH589787 PRC589786:PRD589787 QAY589786:QAZ589787 QKU589786:QKV589787 QUQ589786:QUR589787 REM589786:REN589787 ROI589786:ROJ589787 RYE589786:RYF589787 SIA589786:SIB589787 SRW589786:SRX589787 TBS589786:TBT589787 TLO589786:TLP589787 TVK589786:TVL589787 UFG589786:UFH589787 UPC589786:UPD589787 UYY589786:UYZ589787 VIU589786:VIV589787 VSQ589786:VSR589787 WCM589786:WCN589787 WMI589786:WMJ589787 WWE589786:WWF589787 W655322:X655323 JS655322:JT655323 TO655322:TP655323 ADK655322:ADL655323 ANG655322:ANH655323 AXC655322:AXD655323 BGY655322:BGZ655323 BQU655322:BQV655323 CAQ655322:CAR655323 CKM655322:CKN655323 CUI655322:CUJ655323 DEE655322:DEF655323 DOA655322:DOB655323 DXW655322:DXX655323 EHS655322:EHT655323 ERO655322:ERP655323 FBK655322:FBL655323 FLG655322:FLH655323 FVC655322:FVD655323 GEY655322:GEZ655323 GOU655322:GOV655323 GYQ655322:GYR655323 HIM655322:HIN655323 HSI655322:HSJ655323 ICE655322:ICF655323 IMA655322:IMB655323 IVW655322:IVX655323 JFS655322:JFT655323 JPO655322:JPP655323 JZK655322:JZL655323 KJG655322:KJH655323 KTC655322:KTD655323 LCY655322:LCZ655323 LMU655322:LMV655323 LWQ655322:LWR655323 MGM655322:MGN655323 MQI655322:MQJ655323 NAE655322:NAF655323 NKA655322:NKB655323 NTW655322:NTX655323 ODS655322:ODT655323 ONO655322:ONP655323 OXK655322:OXL655323 PHG655322:PHH655323 PRC655322:PRD655323 QAY655322:QAZ655323 QKU655322:QKV655323 QUQ655322:QUR655323 REM655322:REN655323 ROI655322:ROJ655323 RYE655322:RYF655323 SIA655322:SIB655323 SRW655322:SRX655323 TBS655322:TBT655323 TLO655322:TLP655323 TVK655322:TVL655323 UFG655322:UFH655323 UPC655322:UPD655323 UYY655322:UYZ655323 VIU655322:VIV655323 VSQ655322:VSR655323 WCM655322:WCN655323 WMI655322:WMJ655323 WWE655322:WWF655323 W720858:X720859 JS720858:JT720859 TO720858:TP720859 ADK720858:ADL720859 ANG720858:ANH720859 AXC720858:AXD720859 BGY720858:BGZ720859 BQU720858:BQV720859 CAQ720858:CAR720859 CKM720858:CKN720859 CUI720858:CUJ720859 DEE720858:DEF720859 DOA720858:DOB720859 DXW720858:DXX720859 EHS720858:EHT720859 ERO720858:ERP720859 FBK720858:FBL720859 FLG720858:FLH720859 FVC720858:FVD720859 GEY720858:GEZ720859 GOU720858:GOV720859 GYQ720858:GYR720859 HIM720858:HIN720859 HSI720858:HSJ720859 ICE720858:ICF720859 IMA720858:IMB720859 IVW720858:IVX720859 JFS720858:JFT720859 JPO720858:JPP720859 JZK720858:JZL720859 KJG720858:KJH720859 KTC720858:KTD720859 LCY720858:LCZ720859 LMU720858:LMV720859 LWQ720858:LWR720859 MGM720858:MGN720859 MQI720858:MQJ720859 NAE720858:NAF720859 NKA720858:NKB720859 NTW720858:NTX720859 ODS720858:ODT720859 ONO720858:ONP720859 OXK720858:OXL720859 PHG720858:PHH720859 PRC720858:PRD720859 QAY720858:QAZ720859 QKU720858:QKV720859 QUQ720858:QUR720859 REM720858:REN720859 ROI720858:ROJ720859 RYE720858:RYF720859 SIA720858:SIB720859 SRW720858:SRX720859 TBS720858:TBT720859 TLO720858:TLP720859 TVK720858:TVL720859 UFG720858:UFH720859 UPC720858:UPD720859 UYY720858:UYZ720859 VIU720858:VIV720859 VSQ720858:VSR720859 WCM720858:WCN720859 WMI720858:WMJ720859 WWE720858:WWF720859 W786394:X786395 JS786394:JT786395 TO786394:TP786395 ADK786394:ADL786395 ANG786394:ANH786395 AXC786394:AXD786395 BGY786394:BGZ786395 BQU786394:BQV786395 CAQ786394:CAR786395 CKM786394:CKN786395 CUI786394:CUJ786395 DEE786394:DEF786395 DOA786394:DOB786395 DXW786394:DXX786395 EHS786394:EHT786395 ERO786394:ERP786395 FBK786394:FBL786395 FLG786394:FLH786395 FVC786394:FVD786395 GEY786394:GEZ786395 GOU786394:GOV786395 GYQ786394:GYR786395 HIM786394:HIN786395 HSI786394:HSJ786395 ICE786394:ICF786395 IMA786394:IMB786395 IVW786394:IVX786395 JFS786394:JFT786395 JPO786394:JPP786395 JZK786394:JZL786395 KJG786394:KJH786395 KTC786394:KTD786395 LCY786394:LCZ786395 LMU786394:LMV786395 LWQ786394:LWR786395 MGM786394:MGN786395 MQI786394:MQJ786395 NAE786394:NAF786395 NKA786394:NKB786395 NTW786394:NTX786395 ODS786394:ODT786395 ONO786394:ONP786395 OXK786394:OXL786395 PHG786394:PHH786395 PRC786394:PRD786395 QAY786394:QAZ786395 QKU786394:QKV786395 QUQ786394:QUR786395 REM786394:REN786395 ROI786394:ROJ786395 RYE786394:RYF786395 SIA786394:SIB786395 SRW786394:SRX786395 TBS786394:TBT786395 TLO786394:TLP786395 TVK786394:TVL786395 UFG786394:UFH786395 UPC786394:UPD786395 UYY786394:UYZ786395 VIU786394:VIV786395 VSQ786394:VSR786395 WCM786394:WCN786395 WMI786394:WMJ786395 WWE786394:WWF786395 W851930:X851931 JS851930:JT851931 TO851930:TP851931 ADK851930:ADL851931 ANG851930:ANH851931 AXC851930:AXD851931 BGY851930:BGZ851931 BQU851930:BQV851931 CAQ851930:CAR851931 CKM851930:CKN851931 CUI851930:CUJ851931 DEE851930:DEF851931 DOA851930:DOB851931 DXW851930:DXX851931 EHS851930:EHT851931 ERO851930:ERP851931 FBK851930:FBL851931 FLG851930:FLH851931 FVC851930:FVD851931 GEY851930:GEZ851931 GOU851930:GOV851931 GYQ851930:GYR851931 HIM851930:HIN851931 HSI851930:HSJ851931 ICE851930:ICF851931 IMA851930:IMB851931 IVW851930:IVX851931 JFS851930:JFT851931 JPO851930:JPP851931 JZK851930:JZL851931 KJG851930:KJH851931 KTC851930:KTD851931 LCY851930:LCZ851931 LMU851930:LMV851931 LWQ851930:LWR851931 MGM851930:MGN851931 MQI851930:MQJ851931 NAE851930:NAF851931 NKA851930:NKB851931 NTW851930:NTX851931 ODS851930:ODT851931 ONO851930:ONP851931 OXK851930:OXL851931 PHG851930:PHH851931 PRC851930:PRD851931 QAY851930:QAZ851931 QKU851930:QKV851931 QUQ851930:QUR851931 REM851930:REN851931 ROI851930:ROJ851931 RYE851930:RYF851931 SIA851930:SIB851931 SRW851930:SRX851931 TBS851930:TBT851931 TLO851930:TLP851931 TVK851930:TVL851931 UFG851930:UFH851931 UPC851930:UPD851931 UYY851930:UYZ851931 VIU851930:VIV851931 VSQ851930:VSR851931 WCM851930:WCN851931 WMI851930:WMJ851931 WWE851930:WWF851931 W917466:X917467 JS917466:JT917467 TO917466:TP917467 ADK917466:ADL917467 ANG917466:ANH917467 AXC917466:AXD917467 BGY917466:BGZ917467 BQU917466:BQV917467 CAQ917466:CAR917467 CKM917466:CKN917467 CUI917466:CUJ917467 DEE917466:DEF917467 DOA917466:DOB917467 DXW917466:DXX917467 EHS917466:EHT917467 ERO917466:ERP917467 FBK917466:FBL917467 FLG917466:FLH917467 FVC917466:FVD917467 GEY917466:GEZ917467 GOU917466:GOV917467 GYQ917466:GYR917467 HIM917466:HIN917467 HSI917466:HSJ917467 ICE917466:ICF917467 IMA917466:IMB917467 IVW917466:IVX917467 JFS917466:JFT917467 JPO917466:JPP917467 JZK917466:JZL917467 KJG917466:KJH917467 KTC917466:KTD917467 LCY917466:LCZ917467 LMU917466:LMV917467 LWQ917466:LWR917467 MGM917466:MGN917467 MQI917466:MQJ917467 NAE917466:NAF917467 NKA917466:NKB917467 NTW917466:NTX917467 ODS917466:ODT917467 ONO917466:ONP917467 OXK917466:OXL917467 PHG917466:PHH917467 PRC917466:PRD917467 QAY917466:QAZ917467 QKU917466:QKV917467 QUQ917466:QUR917467 REM917466:REN917467 ROI917466:ROJ917467 RYE917466:RYF917467 SIA917466:SIB917467 SRW917466:SRX917467 TBS917466:TBT917467 TLO917466:TLP917467 TVK917466:TVL917467 UFG917466:UFH917467 UPC917466:UPD917467 UYY917466:UYZ917467 VIU917466:VIV917467 VSQ917466:VSR917467 WCM917466:WCN917467 WMI917466:WMJ917467 WWE917466:WWF917467 W983002:X983003 JS983002:JT983003 TO983002:TP983003 ADK983002:ADL983003 ANG983002:ANH983003 AXC983002:AXD983003 BGY983002:BGZ983003 BQU983002:BQV983003 CAQ983002:CAR983003 CKM983002:CKN983003 CUI983002:CUJ983003 DEE983002:DEF983003 DOA983002:DOB983003 DXW983002:DXX983003 EHS983002:EHT983003 ERO983002:ERP983003 FBK983002:FBL983003 FLG983002:FLH983003 FVC983002:FVD983003 GEY983002:GEZ983003 GOU983002:GOV983003 GYQ983002:GYR983003 HIM983002:HIN983003 HSI983002:HSJ983003 ICE983002:ICF983003 IMA983002:IMB983003 IVW983002:IVX983003 JFS983002:JFT983003 JPO983002:JPP983003 JZK983002:JZL983003 KJG983002:KJH983003 KTC983002:KTD983003 LCY983002:LCZ983003 LMU983002:LMV983003 LWQ983002:LWR983003 MGM983002:MGN983003 MQI983002:MQJ983003 NAE983002:NAF983003 NKA983002:NKB983003 NTW983002:NTX983003 ODS983002:ODT983003 ONO983002:ONP983003 OXK983002:OXL983003 PHG983002:PHH983003 PRC983002:PRD983003 QAY983002:QAZ983003 QKU983002:QKV983003 QUQ983002:QUR983003 REM983002:REN983003 ROI983002:ROJ983003 RYE983002:RYF983003 SIA983002:SIB983003 SRW983002:SRX983003 TBS983002:TBT983003 TLO983002:TLP983003 TVK983002:TVL983003 UFG983002:UFH983003 UPC983002:UPD983003 UYY983002:UYZ983003 VIU983002:VIV983003 VSQ983002:VSR983003 WCM983002:WCN983003 WMI983002:WMJ983003 WWE983002:WWF983003 AC21:AD21 JY21:JZ21 TU21:TV21 ADQ21:ADR21 ANM21:ANN21 AXI21:AXJ21 BHE21:BHF21 BRA21:BRB21 CAW21:CAX21 CKS21:CKT21 CUO21:CUP21 DEK21:DEL21 DOG21:DOH21 DYC21:DYD21 EHY21:EHZ21 ERU21:ERV21 FBQ21:FBR21 FLM21:FLN21 FVI21:FVJ21 GFE21:GFF21 GPA21:GPB21 GYW21:GYX21 HIS21:HIT21 HSO21:HSP21 ICK21:ICL21 IMG21:IMH21 IWC21:IWD21 JFY21:JFZ21 JPU21:JPV21 JZQ21:JZR21 KJM21:KJN21 KTI21:KTJ21 LDE21:LDF21 LNA21:LNB21 LWW21:LWX21 MGS21:MGT21 MQO21:MQP21 NAK21:NAL21 NKG21:NKH21 NUC21:NUD21 ODY21:ODZ21 ONU21:ONV21 OXQ21:OXR21 PHM21:PHN21 PRI21:PRJ21 QBE21:QBF21 QLA21:QLB21 QUW21:QUX21 RES21:RET21 ROO21:ROP21 RYK21:RYL21 SIG21:SIH21 SSC21:SSD21 TBY21:TBZ21 TLU21:TLV21 TVQ21:TVR21 UFM21:UFN21 UPI21:UPJ21 UZE21:UZF21 VJA21:VJB21 VSW21:VSX21 WCS21:WCT21 WMO21:WMP21 WWK21:WWL21 AC65498:AD65498 JY65498:JZ65498 TU65498:TV65498 ADQ65498:ADR65498 ANM65498:ANN65498 AXI65498:AXJ65498 BHE65498:BHF65498 BRA65498:BRB65498 CAW65498:CAX65498 CKS65498:CKT65498 CUO65498:CUP65498 DEK65498:DEL65498 DOG65498:DOH65498 DYC65498:DYD65498 EHY65498:EHZ65498 ERU65498:ERV65498 FBQ65498:FBR65498 FLM65498:FLN65498 FVI65498:FVJ65498 GFE65498:GFF65498 GPA65498:GPB65498 GYW65498:GYX65498 HIS65498:HIT65498 HSO65498:HSP65498 ICK65498:ICL65498 IMG65498:IMH65498 IWC65498:IWD65498 JFY65498:JFZ65498 JPU65498:JPV65498 JZQ65498:JZR65498 KJM65498:KJN65498 KTI65498:KTJ65498 LDE65498:LDF65498 LNA65498:LNB65498 LWW65498:LWX65498 MGS65498:MGT65498 MQO65498:MQP65498 NAK65498:NAL65498 NKG65498:NKH65498 NUC65498:NUD65498 ODY65498:ODZ65498 ONU65498:ONV65498 OXQ65498:OXR65498 PHM65498:PHN65498 PRI65498:PRJ65498 QBE65498:QBF65498 QLA65498:QLB65498 QUW65498:QUX65498 RES65498:RET65498 ROO65498:ROP65498 RYK65498:RYL65498 SIG65498:SIH65498 SSC65498:SSD65498 TBY65498:TBZ65498 TLU65498:TLV65498 TVQ65498:TVR65498 UFM65498:UFN65498 UPI65498:UPJ65498 UZE65498:UZF65498 VJA65498:VJB65498 VSW65498:VSX65498 WCS65498:WCT65498 WMO65498:WMP65498 WWK65498:WWL65498 AC131034:AD131034 JY131034:JZ131034 TU131034:TV131034 ADQ131034:ADR131034 ANM131034:ANN131034 AXI131034:AXJ131034 BHE131034:BHF131034 BRA131034:BRB131034 CAW131034:CAX131034 CKS131034:CKT131034 CUO131034:CUP131034 DEK131034:DEL131034 DOG131034:DOH131034 DYC131034:DYD131034 EHY131034:EHZ131034 ERU131034:ERV131034 FBQ131034:FBR131034 FLM131034:FLN131034 FVI131034:FVJ131034 GFE131034:GFF131034 GPA131034:GPB131034 GYW131034:GYX131034 HIS131034:HIT131034 HSO131034:HSP131034 ICK131034:ICL131034 IMG131034:IMH131034 IWC131034:IWD131034 JFY131034:JFZ131034 JPU131034:JPV131034 JZQ131034:JZR131034 KJM131034:KJN131034 KTI131034:KTJ131034 LDE131034:LDF131034 LNA131034:LNB131034 LWW131034:LWX131034 MGS131034:MGT131034 MQO131034:MQP131034 NAK131034:NAL131034 NKG131034:NKH131034 NUC131034:NUD131034 ODY131034:ODZ131034 ONU131034:ONV131034 OXQ131034:OXR131034 PHM131034:PHN131034 PRI131034:PRJ131034 QBE131034:QBF131034 QLA131034:QLB131034 QUW131034:QUX131034 RES131034:RET131034 ROO131034:ROP131034 RYK131034:RYL131034 SIG131034:SIH131034 SSC131034:SSD131034 TBY131034:TBZ131034 TLU131034:TLV131034 TVQ131034:TVR131034 UFM131034:UFN131034 UPI131034:UPJ131034 UZE131034:UZF131034 VJA131034:VJB131034 VSW131034:VSX131034 WCS131034:WCT131034 WMO131034:WMP131034 WWK131034:WWL131034 AC196570:AD196570 JY196570:JZ196570 TU196570:TV196570 ADQ196570:ADR196570 ANM196570:ANN196570 AXI196570:AXJ196570 BHE196570:BHF196570 BRA196570:BRB196570 CAW196570:CAX196570 CKS196570:CKT196570 CUO196570:CUP196570 DEK196570:DEL196570 DOG196570:DOH196570 DYC196570:DYD196570 EHY196570:EHZ196570 ERU196570:ERV196570 FBQ196570:FBR196570 FLM196570:FLN196570 FVI196570:FVJ196570 GFE196570:GFF196570 GPA196570:GPB196570 GYW196570:GYX196570 HIS196570:HIT196570 HSO196570:HSP196570 ICK196570:ICL196570 IMG196570:IMH196570 IWC196570:IWD196570 JFY196570:JFZ196570 JPU196570:JPV196570 JZQ196570:JZR196570 KJM196570:KJN196570 KTI196570:KTJ196570 LDE196570:LDF196570 LNA196570:LNB196570 LWW196570:LWX196570 MGS196570:MGT196570 MQO196570:MQP196570 NAK196570:NAL196570 NKG196570:NKH196570 NUC196570:NUD196570 ODY196570:ODZ196570 ONU196570:ONV196570 OXQ196570:OXR196570 PHM196570:PHN196570 PRI196570:PRJ196570 QBE196570:QBF196570 QLA196570:QLB196570 QUW196570:QUX196570 RES196570:RET196570 ROO196570:ROP196570 RYK196570:RYL196570 SIG196570:SIH196570 SSC196570:SSD196570 TBY196570:TBZ196570 TLU196570:TLV196570 TVQ196570:TVR196570 UFM196570:UFN196570 UPI196570:UPJ196570 UZE196570:UZF196570 VJA196570:VJB196570 VSW196570:VSX196570 WCS196570:WCT196570 WMO196570:WMP196570 WWK196570:WWL196570 AC262106:AD262106 JY262106:JZ262106 TU262106:TV262106 ADQ262106:ADR262106 ANM262106:ANN262106 AXI262106:AXJ262106 BHE262106:BHF262106 BRA262106:BRB262106 CAW262106:CAX262106 CKS262106:CKT262106 CUO262106:CUP262106 DEK262106:DEL262106 DOG262106:DOH262106 DYC262106:DYD262106 EHY262106:EHZ262106 ERU262106:ERV262106 FBQ262106:FBR262106 FLM262106:FLN262106 FVI262106:FVJ262106 GFE262106:GFF262106 GPA262106:GPB262106 GYW262106:GYX262106 HIS262106:HIT262106 HSO262106:HSP262106 ICK262106:ICL262106 IMG262106:IMH262106 IWC262106:IWD262106 JFY262106:JFZ262106 JPU262106:JPV262106 JZQ262106:JZR262106 KJM262106:KJN262106 KTI262106:KTJ262106 LDE262106:LDF262106 LNA262106:LNB262106 LWW262106:LWX262106 MGS262106:MGT262106 MQO262106:MQP262106 NAK262106:NAL262106 NKG262106:NKH262106 NUC262106:NUD262106 ODY262106:ODZ262106 ONU262106:ONV262106 OXQ262106:OXR262106 PHM262106:PHN262106 PRI262106:PRJ262106 QBE262106:QBF262106 QLA262106:QLB262106 QUW262106:QUX262106 RES262106:RET262106 ROO262106:ROP262106 RYK262106:RYL262106 SIG262106:SIH262106 SSC262106:SSD262106 TBY262106:TBZ262106 TLU262106:TLV262106 TVQ262106:TVR262106 UFM262106:UFN262106 UPI262106:UPJ262106 UZE262106:UZF262106 VJA262106:VJB262106 VSW262106:VSX262106 WCS262106:WCT262106 WMO262106:WMP262106 WWK262106:WWL262106 AC327642:AD327642 JY327642:JZ327642 TU327642:TV327642 ADQ327642:ADR327642 ANM327642:ANN327642 AXI327642:AXJ327642 BHE327642:BHF327642 BRA327642:BRB327642 CAW327642:CAX327642 CKS327642:CKT327642 CUO327642:CUP327642 DEK327642:DEL327642 DOG327642:DOH327642 DYC327642:DYD327642 EHY327642:EHZ327642 ERU327642:ERV327642 FBQ327642:FBR327642 FLM327642:FLN327642 FVI327642:FVJ327642 GFE327642:GFF327642 GPA327642:GPB327642 GYW327642:GYX327642 HIS327642:HIT327642 HSO327642:HSP327642 ICK327642:ICL327642 IMG327642:IMH327642 IWC327642:IWD327642 JFY327642:JFZ327642 JPU327642:JPV327642 JZQ327642:JZR327642 KJM327642:KJN327642 KTI327642:KTJ327642 LDE327642:LDF327642 LNA327642:LNB327642 LWW327642:LWX327642 MGS327642:MGT327642 MQO327642:MQP327642 NAK327642:NAL327642 NKG327642:NKH327642 NUC327642:NUD327642 ODY327642:ODZ327642 ONU327642:ONV327642 OXQ327642:OXR327642 PHM327642:PHN327642 PRI327642:PRJ327642 QBE327642:QBF327642 QLA327642:QLB327642 QUW327642:QUX327642 RES327642:RET327642 ROO327642:ROP327642 RYK327642:RYL327642 SIG327642:SIH327642 SSC327642:SSD327642 TBY327642:TBZ327642 TLU327642:TLV327642 TVQ327642:TVR327642 UFM327642:UFN327642 UPI327642:UPJ327642 UZE327642:UZF327642 VJA327642:VJB327642 VSW327642:VSX327642 WCS327642:WCT327642 WMO327642:WMP327642 WWK327642:WWL327642 AC393178:AD393178 JY393178:JZ393178 TU393178:TV393178 ADQ393178:ADR393178 ANM393178:ANN393178 AXI393178:AXJ393178 BHE393178:BHF393178 BRA393178:BRB393178 CAW393178:CAX393178 CKS393178:CKT393178 CUO393178:CUP393178 DEK393178:DEL393178 DOG393178:DOH393178 DYC393178:DYD393178 EHY393178:EHZ393178 ERU393178:ERV393178 FBQ393178:FBR393178 FLM393178:FLN393178 FVI393178:FVJ393178 GFE393178:GFF393178 GPA393178:GPB393178 GYW393178:GYX393178 HIS393178:HIT393178 HSO393178:HSP393178 ICK393178:ICL393178 IMG393178:IMH393178 IWC393178:IWD393178 JFY393178:JFZ393178 JPU393178:JPV393178 JZQ393178:JZR393178 KJM393178:KJN393178 KTI393178:KTJ393178 LDE393178:LDF393178 LNA393178:LNB393178 LWW393178:LWX393178 MGS393178:MGT393178 MQO393178:MQP393178 NAK393178:NAL393178 NKG393178:NKH393178 NUC393178:NUD393178 ODY393178:ODZ393178 ONU393178:ONV393178 OXQ393178:OXR393178 PHM393178:PHN393178 PRI393178:PRJ393178 QBE393178:QBF393178 QLA393178:QLB393178 QUW393178:QUX393178 RES393178:RET393178 ROO393178:ROP393178 RYK393178:RYL393178 SIG393178:SIH393178 SSC393178:SSD393178 TBY393178:TBZ393178 TLU393178:TLV393178 TVQ393178:TVR393178 UFM393178:UFN393178 UPI393178:UPJ393178 UZE393178:UZF393178 VJA393178:VJB393178 VSW393178:VSX393178 WCS393178:WCT393178 WMO393178:WMP393178 WWK393178:WWL393178 AC458714:AD458714 JY458714:JZ458714 TU458714:TV458714 ADQ458714:ADR458714 ANM458714:ANN458714 AXI458714:AXJ458714 BHE458714:BHF458714 BRA458714:BRB458714 CAW458714:CAX458714 CKS458714:CKT458714 CUO458714:CUP458714 DEK458714:DEL458714 DOG458714:DOH458714 DYC458714:DYD458714 EHY458714:EHZ458714 ERU458714:ERV458714 FBQ458714:FBR458714 FLM458714:FLN458714 FVI458714:FVJ458714 GFE458714:GFF458714 GPA458714:GPB458714 GYW458714:GYX458714 HIS458714:HIT458714 HSO458714:HSP458714 ICK458714:ICL458714 IMG458714:IMH458714 IWC458714:IWD458714 JFY458714:JFZ458714 JPU458714:JPV458714 JZQ458714:JZR458714 KJM458714:KJN458714 KTI458714:KTJ458714 LDE458714:LDF458714 LNA458714:LNB458714 LWW458714:LWX458714 MGS458714:MGT458714 MQO458714:MQP458714 NAK458714:NAL458714 NKG458714:NKH458714 NUC458714:NUD458714 ODY458714:ODZ458714 ONU458714:ONV458714 OXQ458714:OXR458714 PHM458714:PHN458714 PRI458714:PRJ458714 QBE458714:QBF458714 QLA458714:QLB458714 QUW458714:QUX458714 RES458714:RET458714 ROO458714:ROP458714 RYK458714:RYL458714 SIG458714:SIH458714 SSC458714:SSD458714 TBY458714:TBZ458714 TLU458714:TLV458714 TVQ458714:TVR458714 UFM458714:UFN458714 UPI458714:UPJ458714 UZE458714:UZF458714 VJA458714:VJB458714 VSW458714:VSX458714 WCS458714:WCT458714 WMO458714:WMP458714 WWK458714:WWL458714 AC524250:AD524250 JY524250:JZ524250 TU524250:TV524250 ADQ524250:ADR524250 ANM524250:ANN524250 AXI524250:AXJ524250 BHE524250:BHF524250 BRA524250:BRB524250 CAW524250:CAX524250 CKS524250:CKT524250 CUO524250:CUP524250 DEK524250:DEL524250 DOG524250:DOH524250 DYC524250:DYD524250 EHY524250:EHZ524250 ERU524250:ERV524250 FBQ524250:FBR524250 FLM524250:FLN524250 FVI524250:FVJ524250 GFE524250:GFF524250 GPA524250:GPB524250 GYW524250:GYX524250 HIS524250:HIT524250 HSO524250:HSP524250 ICK524250:ICL524250 IMG524250:IMH524250 IWC524250:IWD524250 JFY524250:JFZ524250 JPU524250:JPV524250 JZQ524250:JZR524250 KJM524250:KJN524250 KTI524250:KTJ524250 LDE524250:LDF524250 LNA524250:LNB524250 LWW524250:LWX524250 MGS524250:MGT524250 MQO524250:MQP524250 NAK524250:NAL524250 NKG524250:NKH524250 NUC524250:NUD524250 ODY524250:ODZ524250 ONU524250:ONV524250 OXQ524250:OXR524250 PHM524250:PHN524250 PRI524250:PRJ524250 QBE524250:QBF524250 QLA524250:QLB524250 QUW524250:QUX524250 RES524250:RET524250 ROO524250:ROP524250 RYK524250:RYL524250 SIG524250:SIH524250 SSC524250:SSD524250 TBY524250:TBZ524250 TLU524250:TLV524250 TVQ524250:TVR524250 UFM524250:UFN524250 UPI524250:UPJ524250 UZE524250:UZF524250 VJA524250:VJB524250 VSW524250:VSX524250 WCS524250:WCT524250 WMO524250:WMP524250 WWK524250:WWL524250 AC589786:AD589786 JY589786:JZ589786 TU589786:TV589786 ADQ589786:ADR589786 ANM589786:ANN589786 AXI589786:AXJ589786 BHE589786:BHF589786 BRA589786:BRB589786 CAW589786:CAX589786 CKS589786:CKT589786 CUO589786:CUP589786 DEK589786:DEL589786 DOG589786:DOH589786 DYC589786:DYD589786 EHY589786:EHZ589786 ERU589786:ERV589786 FBQ589786:FBR589786 FLM589786:FLN589786 FVI589786:FVJ589786 GFE589786:GFF589786 GPA589786:GPB589786 GYW589786:GYX589786 HIS589786:HIT589786 HSO589786:HSP589786 ICK589786:ICL589786 IMG589786:IMH589786 IWC589786:IWD589786 JFY589786:JFZ589786 JPU589786:JPV589786 JZQ589786:JZR589786 KJM589786:KJN589786 KTI589786:KTJ589786 LDE589786:LDF589786 LNA589786:LNB589786 LWW589786:LWX589786 MGS589786:MGT589786 MQO589786:MQP589786 NAK589786:NAL589786 NKG589786:NKH589786 NUC589786:NUD589786 ODY589786:ODZ589786 ONU589786:ONV589786 OXQ589786:OXR589786 PHM589786:PHN589786 PRI589786:PRJ589786 QBE589786:QBF589786 QLA589786:QLB589786 QUW589786:QUX589786 RES589786:RET589786 ROO589786:ROP589786 RYK589786:RYL589786 SIG589786:SIH589786 SSC589786:SSD589786 TBY589786:TBZ589786 TLU589786:TLV589786 TVQ589786:TVR589786 UFM589786:UFN589786 UPI589786:UPJ589786 UZE589786:UZF589786 VJA589786:VJB589786 VSW589786:VSX589786 WCS589786:WCT589786 WMO589786:WMP589786 WWK589786:WWL589786 AC655322:AD655322 JY655322:JZ655322 TU655322:TV655322 ADQ655322:ADR655322 ANM655322:ANN655322 AXI655322:AXJ655322 BHE655322:BHF655322 BRA655322:BRB655322 CAW655322:CAX655322 CKS655322:CKT655322 CUO655322:CUP655322 DEK655322:DEL655322 DOG655322:DOH655322 DYC655322:DYD655322 EHY655322:EHZ655322 ERU655322:ERV655322 FBQ655322:FBR655322 FLM655322:FLN655322 FVI655322:FVJ655322 GFE655322:GFF655322 GPA655322:GPB655322 GYW655322:GYX655322 HIS655322:HIT655322 HSO655322:HSP655322 ICK655322:ICL655322 IMG655322:IMH655322 IWC655322:IWD655322 JFY655322:JFZ655322 JPU655322:JPV655322 JZQ655322:JZR655322 KJM655322:KJN655322 KTI655322:KTJ655322 LDE655322:LDF655322 LNA655322:LNB655322 LWW655322:LWX655322 MGS655322:MGT655322 MQO655322:MQP655322 NAK655322:NAL655322 NKG655322:NKH655322 NUC655322:NUD655322 ODY655322:ODZ655322 ONU655322:ONV655322 OXQ655322:OXR655322 PHM655322:PHN655322 PRI655322:PRJ655322 QBE655322:QBF655322 QLA655322:QLB655322 QUW655322:QUX655322 RES655322:RET655322 ROO655322:ROP655322 RYK655322:RYL655322 SIG655322:SIH655322 SSC655322:SSD655322 TBY655322:TBZ655322 TLU655322:TLV655322 TVQ655322:TVR655322 UFM655322:UFN655322 UPI655322:UPJ655322 UZE655322:UZF655322 VJA655322:VJB655322 VSW655322:VSX655322 WCS655322:WCT655322 WMO655322:WMP655322 WWK655322:WWL655322 AC720858:AD720858 JY720858:JZ720858 TU720858:TV720858 ADQ720858:ADR720858 ANM720858:ANN720858 AXI720858:AXJ720858 BHE720858:BHF720858 BRA720858:BRB720858 CAW720858:CAX720858 CKS720858:CKT720858 CUO720858:CUP720858 DEK720858:DEL720858 DOG720858:DOH720858 DYC720858:DYD720858 EHY720858:EHZ720858 ERU720858:ERV720858 FBQ720858:FBR720858 FLM720858:FLN720858 FVI720858:FVJ720858 GFE720858:GFF720858 GPA720858:GPB720858 GYW720858:GYX720858 HIS720858:HIT720858 HSO720858:HSP720858 ICK720858:ICL720858 IMG720858:IMH720858 IWC720858:IWD720858 JFY720858:JFZ720858 JPU720858:JPV720858 JZQ720858:JZR720858 KJM720858:KJN720858 KTI720858:KTJ720858 LDE720858:LDF720858 LNA720858:LNB720858 LWW720858:LWX720858 MGS720858:MGT720858 MQO720858:MQP720858 NAK720858:NAL720858 NKG720858:NKH720858 NUC720858:NUD720858 ODY720858:ODZ720858 ONU720858:ONV720858 OXQ720858:OXR720858 PHM720858:PHN720858 PRI720858:PRJ720858 QBE720858:QBF720858 QLA720858:QLB720858 QUW720858:QUX720858 RES720858:RET720858 ROO720858:ROP720858 RYK720858:RYL720858 SIG720858:SIH720858 SSC720858:SSD720858 TBY720858:TBZ720858 TLU720858:TLV720858 TVQ720858:TVR720858 UFM720858:UFN720858 UPI720858:UPJ720858 UZE720858:UZF720858 VJA720858:VJB720858 VSW720858:VSX720858 WCS720858:WCT720858 WMO720858:WMP720858 WWK720858:WWL720858 AC786394:AD786394 JY786394:JZ786394 TU786394:TV786394 ADQ786394:ADR786394 ANM786394:ANN786394 AXI786394:AXJ786394 BHE786394:BHF786394 BRA786394:BRB786394 CAW786394:CAX786394 CKS786394:CKT786394 CUO786394:CUP786394 DEK786394:DEL786394 DOG786394:DOH786394 DYC786394:DYD786394 EHY786394:EHZ786394 ERU786394:ERV786394 FBQ786394:FBR786394 FLM786394:FLN786394 FVI786394:FVJ786394 GFE786394:GFF786394 GPA786394:GPB786394 GYW786394:GYX786394 HIS786394:HIT786394 HSO786394:HSP786394 ICK786394:ICL786394 IMG786394:IMH786394 IWC786394:IWD786394 JFY786394:JFZ786394 JPU786394:JPV786394 JZQ786394:JZR786394 KJM786394:KJN786394 KTI786394:KTJ786394 LDE786394:LDF786394 LNA786394:LNB786394 LWW786394:LWX786394 MGS786394:MGT786394 MQO786394:MQP786394 NAK786394:NAL786394 NKG786394:NKH786394 NUC786394:NUD786394 ODY786394:ODZ786394 ONU786394:ONV786394 OXQ786394:OXR786394 PHM786394:PHN786394 PRI786394:PRJ786394 QBE786394:QBF786394 QLA786394:QLB786394 QUW786394:QUX786394 RES786394:RET786394 ROO786394:ROP786394 RYK786394:RYL786394 SIG786394:SIH786394 SSC786394:SSD786394 TBY786394:TBZ786394 TLU786394:TLV786394 TVQ786394:TVR786394 UFM786394:UFN786394 UPI786394:UPJ786394 UZE786394:UZF786394 VJA786394:VJB786394 VSW786394:VSX786394 WCS786394:WCT786394 WMO786394:WMP786394 WWK786394:WWL786394 AC851930:AD851930 JY851930:JZ851930 TU851930:TV851930 ADQ851930:ADR851930 ANM851930:ANN851930 AXI851930:AXJ851930 BHE851930:BHF851930 BRA851930:BRB851930 CAW851930:CAX851930 CKS851930:CKT851930 CUO851930:CUP851930 DEK851930:DEL851930 DOG851930:DOH851930 DYC851930:DYD851930 EHY851930:EHZ851930 ERU851930:ERV851930 FBQ851930:FBR851930 FLM851930:FLN851930 FVI851930:FVJ851930 GFE851930:GFF851930 GPA851930:GPB851930 GYW851930:GYX851930 HIS851930:HIT851930 HSO851930:HSP851930 ICK851930:ICL851930 IMG851930:IMH851930 IWC851930:IWD851930 JFY851930:JFZ851930 JPU851930:JPV851930 JZQ851930:JZR851930 KJM851930:KJN851930 KTI851930:KTJ851930 LDE851930:LDF851930 LNA851930:LNB851930 LWW851930:LWX851930 MGS851930:MGT851930 MQO851930:MQP851930 NAK851930:NAL851930 NKG851930:NKH851930 NUC851930:NUD851930 ODY851930:ODZ851930 ONU851930:ONV851930 OXQ851930:OXR851930 PHM851930:PHN851930 PRI851930:PRJ851930 QBE851930:QBF851930 QLA851930:QLB851930 QUW851930:QUX851930 RES851930:RET851930 ROO851930:ROP851930 RYK851930:RYL851930 SIG851930:SIH851930 SSC851930:SSD851930 TBY851930:TBZ851930 TLU851930:TLV851930 TVQ851930:TVR851930 UFM851930:UFN851930 UPI851930:UPJ851930 UZE851930:UZF851930 VJA851930:VJB851930 VSW851930:VSX851930 WCS851930:WCT851930 WMO851930:WMP851930 WWK851930:WWL851930 AC917466:AD917466 JY917466:JZ917466 TU917466:TV917466 ADQ917466:ADR917466 ANM917466:ANN917466 AXI917466:AXJ917466 BHE917466:BHF917466 BRA917466:BRB917466 CAW917466:CAX917466 CKS917466:CKT917466 CUO917466:CUP917466 DEK917466:DEL917466 DOG917466:DOH917466 DYC917466:DYD917466 EHY917466:EHZ917466 ERU917466:ERV917466 FBQ917466:FBR917466 FLM917466:FLN917466 FVI917466:FVJ917466 GFE917466:GFF917466 GPA917466:GPB917466 GYW917466:GYX917466 HIS917466:HIT917466 HSO917466:HSP917466 ICK917466:ICL917466 IMG917466:IMH917466 IWC917466:IWD917466 JFY917466:JFZ917466 JPU917466:JPV917466 JZQ917466:JZR917466 KJM917466:KJN917466 KTI917466:KTJ917466 LDE917466:LDF917466 LNA917466:LNB917466 LWW917466:LWX917466 MGS917466:MGT917466 MQO917466:MQP917466 NAK917466:NAL917466 NKG917466:NKH917466 NUC917466:NUD917466 ODY917466:ODZ917466 ONU917466:ONV917466 OXQ917466:OXR917466 PHM917466:PHN917466 PRI917466:PRJ917466 QBE917466:QBF917466 QLA917466:QLB917466 QUW917466:QUX917466 RES917466:RET917466 ROO917466:ROP917466 RYK917466:RYL917466 SIG917466:SIH917466 SSC917466:SSD917466 TBY917466:TBZ917466 TLU917466:TLV917466 TVQ917466:TVR917466 UFM917466:UFN917466 UPI917466:UPJ917466 UZE917466:UZF917466 VJA917466:VJB917466 VSW917466:VSX917466 WCS917466:WCT917466 WMO917466:WMP917466 WWK917466:WWL917466 AC983002:AD983002 JY983002:JZ983002 TU983002:TV983002 ADQ983002:ADR983002 ANM983002:ANN983002 AXI983002:AXJ983002 BHE983002:BHF983002 BRA983002:BRB983002 CAW983002:CAX983002 CKS983002:CKT983002 CUO983002:CUP983002 DEK983002:DEL983002 DOG983002:DOH983002 DYC983002:DYD983002 EHY983002:EHZ983002 ERU983002:ERV983002 FBQ983002:FBR983002 FLM983002:FLN983002 FVI983002:FVJ983002 GFE983002:GFF983002 GPA983002:GPB983002 GYW983002:GYX983002 HIS983002:HIT983002 HSO983002:HSP983002 ICK983002:ICL983002 IMG983002:IMH983002 IWC983002:IWD983002 JFY983002:JFZ983002 JPU983002:JPV983002 JZQ983002:JZR983002 KJM983002:KJN983002 KTI983002:KTJ983002 LDE983002:LDF983002 LNA983002:LNB983002 LWW983002:LWX983002 MGS983002:MGT983002 MQO983002:MQP983002 NAK983002:NAL983002 NKG983002:NKH983002 NUC983002:NUD983002 ODY983002:ODZ983002 ONU983002:ONV983002 OXQ983002:OXR983002 PHM983002:PHN983002 PRI983002:PRJ983002 QBE983002:QBF983002 QLA983002:QLB983002 QUW983002:QUX983002 RES983002:RET983002 ROO983002:ROP983002 RYK983002:RYL983002 SIG983002:SIH983002 SSC983002:SSD983002 TBY983002:TBZ983002 TLU983002:TLV983002 TVQ983002:TVR983002 UFM983002:UFN983002 UPI983002:UPJ983002 UZE983002:UZF983002 VJA983002:VJB983002 VSW983002:VSX983002 WCS983002:WCT983002 WMO983002:WMP983002 WWK983002:WWL983002 E26:F26 JA26:JB26 SW26:SX26 ACS26:ACT26 AMO26:AMP26 AWK26:AWL26 BGG26:BGH26 BQC26:BQD26 BZY26:BZZ26 CJU26:CJV26 CTQ26:CTR26 DDM26:DDN26 DNI26:DNJ26 DXE26:DXF26 EHA26:EHB26 EQW26:EQX26 FAS26:FAT26 FKO26:FKP26 FUK26:FUL26 GEG26:GEH26 GOC26:GOD26 GXY26:GXZ26 HHU26:HHV26 HRQ26:HRR26 IBM26:IBN26 ILI26:ILJ26 IVE26:IVF26 JFA26:JFB26 JOW26:JOX26 JYS26:JYT26 KIO26:KIP26 KSK26:KSL26 LCG26:LCH26 LMC26:LMD26 LVY26:LVZ26 MFU26:MFV26 MPQ26:MPR26 MZM26:MZN26 NJI26:NJJ26 NTE26:NTF26 ODA26:ODB26 OMW26:OMX26 OWS26:OWT26 PGO26:PGP26 PQK26:PQL26 QAG26:QAH26 QKC26:QKD26 QTY26:QTZ26 RDU26:RDV26 RNQ26:RNR26 RXM26:RXN26 SHI26:SHJ26 SRE26:SRF26 TBA26:TBB26 TKW26:TKX26 TUS26:TUT26 UEO26:UEP26 UOK26:UOL26 UYG26:UYH26 VIC26:VID26 VRY26:VRZ26 WBU26:WBV26 WLQ26:WLR26 WVM26:WVN26 E65503:F65503 JA65503:JB65503 SW65503:SX65503 ACS65503:ACT65503 AMO65503:AMP65503 AWK65503:AWL65503 BGG65503:BGH65503 BQC65503:BQD65503 BZY65503:BZZ65503 CJU65503:CJV65503 CTQ65503:CTR65503 DDM65503:DDN65503 DNI65503:DNJ65503 DXE65503:DXF65503 EHA65503:EHB65503 EQW65503:EQX65503 FAS65503:FAT65503 FKO65503:FKP65503 FUK65503:FUL65503 GEG65503:GEH65503 GOC65503:GOD65503 GXY65503:GXZ65503 HHU65503:HHV65503 HRQ65503:HRR65503 IBM65503:IBN65503 ILI65503:ILJ65503 IVE65503:IVF65503 JFA65503:JFB65503 JOW65503:JOX65503 JYS65503:JYT65503 KIO65503:KIP65503 KSK65503:KSL65503 LCG65503:LCH65503 LMC65503:LMD65503 LVY65503:LVZ65503 MFU65503:MFV65503 MPQ65503:MPR65503 MZM65503:MZN65503 NJI65503:NJJ65503 NTE65503:NTF65503 ODA65503:ODB65503 OMW65503:OMX65503 OWS65503:OWT65503 PGO65503:PGP65503 PQK65503:PQL65503 QAG65503:QAH65503 QKC65503:QKD65503 QTY65503:QTZ65503 RDU65503:RDV65503 RNQ65503:RNR65503 RXM65503:RXN65503 SHI65503:SHJ65503 SRE65503:SRF65503 TBA65503:TBB65503 TKW65503:TKX65503 TUS65503:TUT65503 UEO65503:UEP65503 UOK65503:UOL65503 UYG65503:UYH65503 VIC65503:VID65503 VRY65503:VRZ65503 WBU65503:WBV65503 WLQ65503:WLR65503 WVM65503:WVN65503 E131039:F131039 JA131039:JB131039 SW131039:SX131039 ACS131039:ACT131039 AMO131039:AMP131039 AWK131039:AWL131039 BGG131039:BGH131039 BQC131039:BQD131039 BZY131039:BZZ131039 CJU131039:CJV131039 CTQ131039:CTR131039 DDM131039:DDN131039 DNI131039:DNJ131039 DXE131039:DXF131039 EHA131039:EHB131039 EQW131039:EQX131039 FAS131039:FAT131039 FKO131039:FKP131039 FUK131039:FUL131039 GEG131039:GEH131039 GOC131039:GOD131039 GXY131039:GXZ131039 HHU131039:HHV131039 HRQ131039:HRR131039 IBM131039:IBN131039 ILI131039:ILJ131039 IVE131039:IVF131039 JFA131039:JFB131039 JOW131039:JOX131039 JYS131039:JYT131039 KIO131039:KIP131039 KSK131039:KSL131039 LCG131039:LCH131039 LMC131039:LMD131039 LVY131039:LVZ131039 MFU131039:MFV131039 MPQ131039:MPR131039 MZM131039:MZN131039 NJI131039:NJJ131039 NTE131039:NTF131039 ODA131039:ODB131039 OMW131039:OMX131039 OWS131039:OWT131039 PGO131039:PGP131039 PQK131039:PQL131039 QAG131039:QAH131039 QKC131039:QKD131039 QTY131039:QTZ131039 RDU131039:RDV131039 RNQ131039:RNR131039 RXM131039:RXN131039 SHI131039:SHJ131039 SRE131039:SRF131039 TBA131039:TBB131039 TKW131039:TKX131039 TUS131039:TUT131039 UEO131039:UEP131039 UOK131039:UOL131039 UYG131039:UYH131039 VIC131039:VID131039 VRY131039:VRZ131039 WBU131039:WBV131039 WLQ131039:WLR131039 WVM131039:WVN131039 E196575:F196575 JA196575:JB196575 SW196575:SX196575 ACS196575:ACT196575 AMO196575:AMP196575 AWK196575:AWL196575 BGG196575:BGH196575 BQC196575:BQD196575 BZY196575:BZZ196575 CJU196575:CJV196575 CTQ196575:CTR196575 DDM196575:DDN196575 DNI196575:DNJ196575 DXE196575:DXF196575 EHA196575:EHB196575 EQW196575:EQX196575 FAS196575:FAT196575 FKO196575:FKP196575 FUK196575:FUL196575 GEG196575:GEH196575 GOC196575:GOD196575 GXY196575:GXZ196575 HHU196575:HHV196575 HRQ196575:HRR196575 IBM196575:IBN196575 ILI196575:ILJ196575 IVE196575:IVF196575 JFA196575:JFB196575 JOW196575:JOX196575 JYS196575:JYT196575 KIO196575:KIP196575 KSK196575:KSL196575 LCG196575:LCH196575 LMC196575:LMD196575 LVY196575:LVZ196575 MFU196575:MFV196575 MPQ196575:MPR196575 MZM196575:MZN196575 NJI196575:NJJ196575 NTE196575:NTF196575 ODA196575:ODB196575 OMW196575:OMX196575 OWS196575:OWT196575 PGO196575:PGP196575 PQK196575:PQL196575 QAG196575:QAH196575 QKC196575:QKD196575 QTY196575:QTZ196575 RDU196575:RDV196575 RNQ196575:RNR196575 RXM196575:RXN196575 SHI196575:SHJ196575 SRE196575:SRF196575 TBA196575:TBB196575 TKW196575:TKX196575 TUS196575:TUT196575 UEO196575:UEP196575 UOK196575:UOL196575 UYG196575:UYH196575 VIC196575:VID196575 VRY196575:VRZ196575 WBU196575:WBV196575 WLQ196575:WLR196575 WVM196575:WVN196575 E262111:F262111 JA262111:JB262111 SW262111:SX262111 ACS262111:ACT262111 AMO262111:AMP262111 AWK262111:AWL262111 BGG262111:BGH262111 BQC262111:BQD262111 BZY262111:BZZ262111 CJU262111:CJV262111 CTQ262111:CTR262111 DDM262111:DDN262111 DNI262111:DNJ262111 DXE262111:DXF262111 EHA262111:EHB262111 EQW262111:EQX262111 FAS262111:FAT262111 FKO262111:FKP262111 FUK262111:FUL262111 GEG262111:GEH262111 GOC262111:GOD262111 GXY262111:GXZ262111 HHU262111:HHV262111 HRQ262111:HRR262111 IBM262111:IBN262111 ILI262111:ILJ262111 IVE262111:IVF262111 JFA262111:JFB262111 JOW262111:JOX262111 JYS262111:JYT262111 KIO262111:KIP262111 KSK262111:KSL262111 LCG262111:LCH262111 LMC262111:LMD262111 LVY262111:LVZ262111 MFU262111:MFV262111 MPQ262111:MPR262111 MZM262111:MZN262111 NJI262111:NJJ262111 NTE262111:NTF262111 ODA262111:ODB262111 OMW262111:OMX262111 OWS262111:OWT262111 PGO262111:PGP262111 PQK262111:PQL262111 QAG262111:QAH262111 QKC262111:QKD262111 QTY262111:QTZ262111 RDU262111:RDV262111 RNQ262111:RNR262111 RXM262111:RXN262111 SHI262111:SHJ262111 SRE262111:SRF262111 TBA262111:TBB262111 TKW262111:TKX262111 TUS262111:TUT262111 UEO262111:UEP262111 UOK262111:UOL262111 UYG262111:UYH262111 VIC262111:VID262111 VRY262111:VRZ262111 WBU262111:WBV262111 WLQ262111:WLR262111 WVM262111:WVN262111 E327647:F327647 JA327647:JB327647 SW327647:SX327647 ACS327647:ACT327647 AMO327647:AMP327647 AWK327647:AWL327647 BGG327647:BGH327647 BQC327647:BQD327647 BZY327647:BZZ327647 CJU327647:CJV327647 CTQ327647:CTR327647 DDM327647:DDN327647 DNI327647:DNJ327647 DXE327647:DXF327647 EHA327647:EHB327647 EQW327647:EQX327647 FAS327647:FAT327647 FKO327647:FKP327647 FUK327647:FUL327647 GEG327647:GEH327647 GOC327647:GOD327647 GXY327647:GXZ327647 HHU327647:HHV327647 HRQ327647:HRR327647 IBM327647:IBN327647 ILI327647:ILJ327647 IVE327647:IVF327647 JFA327647:JFB327647 JOW327647:JOX327647 JYS327647:JYT327647 KIO327647:KIP327647 KSK327647:KSL327647 LCG327647:LCH327647 LMC327647:LMD327647 LVY327647:LVZ327647 MFU327647:MFV327647 MPQ327647:MPR327647 MZM327647:MZN327647 NJI327647:NJJ327647 NTE327647:NTF327647 ODA327647:ODB327647 OMW327647:OMX327647 OWS327647:OWT327647 PGO327647:PGP327647 PQK327647:PQL327647 QAG327647:QAH327647 QKC327647:QKD327647 QTY327647:QTZ327647 RDU327647:RDV327647 RNQ327647:RNR327647 RXM327647:RXN327647 SHI327647:SHJ327647 SRE327647:SRF327647 TBA327647:TBB327647 TKW327647:TKX327647 TUS327647:TUT327647 UEO327647:UEP327647 UOK327647:UOL327647 UYG327647:UYH327647 VIC327647:VID327647 VRY327647:VRZ327647 WBU327647:WBV327647 WLQ327647:WLR327647 WVM327647:WVN327647 E393183:F393183 JA393183:JB393183 SW393183:SX393183 ACS393183:ACT393183 AMO393183:AMP393183 AWK393183:AWL393183 BGG393183:BGH393183 BQC393183:BQD393183 BZY393183:BZZ393183 CJU393183:CJV393183 CTQ393183:CTR393183 DDM393183:DDN393183 DNI393183:DNJ393183 DXE393183:DXF393183 EHA393183:EHB393183 EQW393183:EQX393183 FAS393183:FAT393183 FKO393183:FKP393183 FUK393183:FUL393183 GEG393183:GEH393183 GOC393183:GOD393183 GXY393183:GXZ393183 HHU393183:HHV393183 HRQ393183:HRR393183 IBM393183:IBN393183 ILI393183:ILJ393183 IVE393183:IVF393183 JFA393183:JFB393183 JOW393183:JOX393183 JYS393183:JYT393183 KIO393183:KIP393183 KSK393183:KSL393183 LCG393183:LCH393183 LMC393183:LMD393183 LVY393183:LVZ393183 MFU393183:MFV393183 MPQ393183:MPR393183 MZM393183:MZN393183 NJI393183:NJJ393183 NTE393183:NTF393183 ODA393183:ODB393183 OMW393183:OMX393183 OWS393183:OWT393183 PGO393183:PGP393183 PQK393183:PQL393183 QAG393183:QAH393183 QKC393183:QKD393183 QTY393183:QTZ393183 RDU393183:RDV393183 RNQ393183:RNR393183 RXM393183:RXN393183 SHI393183:SHJ393183 SRE393183:SRF393183 TBA393183:TBB393183 TKW393183:TKX393183 TUS393183:TUT393183 UEO393183:UEP393183 UOK393183:UOL393183 UYG393183:UYH393183 VIC393183:VID393183 VRY393183:VRZ393183 WBU393183:WBV393183 WLQ393183:WLR393183 WVM393183:WVN393183 E458719:F458719 JA458719:JB458719 SW458719:SX458719 ACS458719:ACT458719 AMO458719:AMP458719 AWK458719:AWL458719 BGG458719:BGH458719 BQC458719:BQD458719 BZY458719:BZZ458719 CJU458719:CJV458719 CTQ458719:CTR458719 DDM458719:DDN458719 DNI458719:DNJ458719 DXE458719:DXF458719 EHA458719:EHB458719 EQW458719:EQX458719 FAS458719:FAT458719 FKO458719:FKP458719 FUK458719:FUL458719 GEG458719:GEH458719 GOC458719:GOD458719 GXY458719:GXZ458719 HHU458719:HHV458719 HRQ458719:HRR458719 IBM458719:IBN458719 ILI458719:ILJ458719 IVE458719:IVF458719 JFA458719:JFB458719 JOW458719:JOX458719 JYS458719:JYT458719 KIO458719:KIP458719 KSK458719:KSL458719 LCG458719:LCH458719 LMC458719:LMD458719 LVY458719:LVZ458719 MFU458719:MFV458719 MPQ458719:MPR458719 MZM458719:MZN458719 NJI458719:NJJ458719 NTE458719:NTF458719 ODA458719:ODB458719 OMW458719:OMX458719 OWS458719:OWT458719 PGO458719:PGP458719 PQK458719:PQL458719 QAG458719:QAH458719 QKC458719:QKD458719 QTY458719:QTZ458719 RDU458719:RDV458719 RNQ458719:RNR458719 RXM458719:RXN458719 SHI458719:SHJ458719 SRE458719:SRF458719 TBA458719:TBB458719 TKW458719:TKX458719 TUS458719:TUT458719 UEO458719:UEP458719 UOK458719:UOL458719 UYG458719:UYH458719 VIC458719:VID458719 VRY458719:VRZ458719 WBU458719:WBV458719 WLQ458719:WLR458719 WVM458719:WVN458719 E524255:F524255 JA524255:JB524255 SW524255:SX524255 ACS524255:ACT524255 AMO524255:AMP524255 AWK524255:AWL524255 BGG524255:BGH524255 BQC524255:BQD524255 BZY524255:BZZ524255 CJU524255:CJV524255 CTQ524255:CTR524255 DDM524255:DDN524255 DNI524255:DNJ524255 DXE524255:DXF524255 EHA524255:EHB524255 EQW524255:EQX524255 FAS524255:FAT524255 FKO524255:FKP524255 FUK524255:FUL524255 GEG524255:GEH524255 GOC524255:GOD524255 GXY524255:GXZ524255 HHU524255:HHV524255 HRQ524255:HRR524255 IBM524255:IBN524255 ILI524255:ILJ524255 IVE524255:IVF524255 JFA524255:JFB524255 JOW524255:JOX524255 JYS524255:JYT524255 KIO524255:KIP524255 KSK524255:KSL524255 LCG524255:LCH524255 LMC524255:LMD524255 LVY524255:LVZ524255 MFU524255:MFV524255 MPQ524255:MPR524255 MZM524255:MZN524255 NJI524255:NJJ524255 NTE524255:NTF524255 ODA524255:ODB524255 OMW524255:OMX524255 OWS524255:OWT524255 PGO524255:PGP524255 PQK524255:PQL524255 QAG524255:QAH524255 QKC524255:QKD524255 QTY524255:QTZ524255 RDU524255:RDV524255 RNQ524255:RNR524255 RXM524255:RXN524255 SHI524255:SHJ524255 SRE524255:SRF524255 TBA524255:TBB524255 TKW524255:TKX524255 TUS524255:TUT524255 UEO524255:UEP524255 UOK524255:UOL524255 UYG524255:UYH524255 VIC524255:VID524255 VRY524255:VRZ524255 WBU524255:WBV524255 WLQ524255:WLR524255 WVM524255:WVN524255 E589791:F589791 JA589791:JB589791 SW589791:SX589791 ACS589791:ACT589791 AMO589791:AMP589791 AWK589791:AWL589791 BGG589791:BGH589791 BQC589791:BQD589791 BZY589791:BZZ589791 CJU589791:CJV589791 CTQ589791:CTR589791 DDM589791:DDN589791 DNI589791:DNJ589791 DXE589791:DXF589791 EHA589791:EHB589791 EQW589791:EQX589791 FAS589791:FAT589791 FKO589791:FKP589791 FUK589791:FUL589791 GEG589791:GEH589791 GOC589791:GOD589791 GXY589791:GXZ589791 HHU589791:HHV589791 HRQ589791:HRR589791 IBM589791:IBN589791 ILI589791:ILJ589791 IVE589791:IVF589791 JFA589791:JFB589791 JOW589791:JOX589791 JYS589791:JYT589791 KIO589791:KIP589791 KSK589791:KSL589791 LCG589791:LCH589791 LMC589791:LMD589791 LVY589791:LVZ589791 MFU589791:MFV589791 MPQ589791:MPR589791 MZM589791:MZN589791 NJI589791:NJJ589791 NTE589791:NTF589791 ODA589791:ODB589791 OMW589791:OMX589791 OWS589791:OWT589791 PGO589791:PGP589791 PQK589791:PQL589791 QAG589791:QAH589791 QKC589791:QKD589791 QTY589791:QTZ589791 RDU589791:RDV589791 RNQ589791:RNR589791 RXM589791:RXN589791 SHI589791:SHJ589791 SRE589791:SRF589791 TBA589791:TBB589791 TKW589791:TKX589791 TUS589791:TUT589791 UEO589791:UEP589791 UOK589791:UOL589791 UYG589791:UYH589791 VIC589791:VID589791 VRY589791:VRZ589791 WBU589791:WBV589791 WLQ589791:WLR589791 WVM589791:WVN589791 E655327:F655327 JA655327:JB655327 SW655327:SX655327 ACS655327:ACT655327 AMO655327:AMP655327 AWK655327:AWL655327 BGG655327:BGH655327 BQC655327:BQD655327 BZY655327:BZZ655327 CJU655327:CJV655327 CTQ655327:CTR655327 DDM655327:DDN655327 DNI655327:DNJ655327 DXE655327:DXF655327 EHA655327:EHB655327 EQW655327:EQX655327 FAS655327:FAT655327 FKO655327:FKP655327 FUK655327:FUL655327 GEG655327:GEH655327 GOC655327:GOD655327 GXY655327:GXZ655327 HHU655327:HHV655327 HRQ655327:HRR655327 IBM655327:IBN655327 ILI655327:ILJ655327 IVE655327:IVF655327 JFA655327:JFB655327 JOW655327:JOX655327 JYS655327:JYT655327 KIO655327:KIP655327 KSK655327:KSL655327 LCG655327:LCH655327 LMC655327:LMD655327 LVY655327:LVZ655327 MFU655327:MFV655327 MPQ655327:MPR655327 MZM655327:MZN655327 NJI655327:NJJ655327 NTE655327:NTF655327 ODA655327:ODB655327 OMW655327:OMX655327 OWS655327:OWT655327 PGO655327:PGP655327 PQK655327:PQL655327 QAG655327:QAH655327 QKC655327:QKD655327 QTY655327:QTZ655327 RDU655327:RDV655327 RNQ655327:RNR655327 RXM655327:RXN655327 SHI655327:SHJ655327 SRE655327:SRF655327 TBA655327:TBB655327 TKW655327:TKX655327 TUS655327:TUT655327 UEO655327:UEP655327 UOK655327:UOL655327 UYG655327:UYH655327 VIC655327:VID655327 VRY655327:VRZ655327 WBU655327:WBV655327 WLQ655327:WLR655327 WVM655327:WVN655327 E720863:F720863 JA720863:JB720863 SW720863:SX720863 ACS720863:ACT720863 AMO720863:AMP720863 AWK720863:AWL720863 BGG720863:BGH720863 BQC720863:BQD720863 BZY720863:BZZ720863 CJU720863:CJV720863 CTQ720863:CTR720863 DDM720863:DDN720863 DNI720863:DNJ720863 DXE720863:DXF720863 EHA720863:EHB720863 EQW720863:EQX720863 FAS720863:FAT720863 FKO720863:FKP720863 FUK720863:FUL720863 GEG720863:GEH720863 GOC720863:GOD720863 GXY720863:GXZ720863 HHU720863:HHV720863 HRQ720863:HRR720863 IBM720863:IBN720863 ILI720863:ILJ720863 IVE720863:IVF720863 JFA720863:JFB720863 JOW720863:JOX720863 JYS720863:JYT720863 KIO720863:KIP720863 KSK720863:KSL720863 LCG720863:LCH720863 LMC720863:LMD720863 LVY720863:LVZ720863 MFU720863:MFV720863 MPQ720863:MPR720863 MZM720863:MZN720863 NJI720863:NJJ720863 NTE720863:NTF720863 ODA720863:ODB720863 OMW720863:OMX720863 OWS720863:OWT720863 PGO720863:PGP720863 PQK720863:PQL720863 QAG720863:QAH720863 QKC720863:QKD720863 QTY720863:QTZ720863 RDU720863:RDV720863 RNQ720863:RNR720863 RXM720863:RXN720863 SHI720863:SHJ720863 SRE720863:SRF720863 TBA720863:TBB720863 TKW720863:TKX720863 TUS720863:TUT720863 UEO720863:UEP720863 UOK720863:UOL720863 UYG720863:UYH720863 VIC720863:VID720863 VRY720863:VRZ720863 WBU720863:WBV720863 WLQ720863:WLR720863 WVM720863:WVN720863 E786399:F786399 JA786399:JB786399 SW786399:SX786399 ACS786399:ACT786399 AMO786399:AMP786399 AWK786399:AWL786399 BGG786399:BGH786399 BQC786399:BQD786399 BZY786399:BZZ786399 CJU786399:CJV786399 CTQ786399:CTR786399 DDM786399:DDN786399 DNI786399:DNJ786399 DXE786399:DXF786399 EHA786399:EHB786399 EQW786399:EQX786399 FAS786399:FAT786399 FKO786399:FKP786399 FUK786399:FUL786399 GEG786399:GEH786399 GOC786399:GOD786399 GXY786399:GXZ786399 HHU786399:HHV786399 HRQ786399:HRR786399 IBM786399:IBN786399 ILI786399:ILJ786399 IVE786399:IVF786399 JFA786399:JFB786399 JOW786399:JOX786399 JYS786399:JYT786399 KIO786399:KIP786399 KSK786399:KSL786399 LCG786399:LCH786399 LMC786399:LMD786399 LVY786399:LVZ786399 MFU786399:MFV786399 MPQ786399:MPR786399 MZM786399:MZN786399 NJI786399:NJJ786399 NTE786399:NTF786399 ODA786399:ODB786399 OMW786399:OMX786399 OWS786399:OWT786399 PGO786399:PGP786399 PQK786399:PQL786399 QAG786399:QAH786399 QKC786399:QKD786399 QTY786399:QTZ786399 RDU786399:RDV786399 RNQ786399:RNR786399 RXM786399:RXN786399 SHI786399:SHJ786399 SRE786399:SRF786399 TBA786399:TBB786399 TKW786399:TKX786399 TUS786399:TUT786399 UEO786399:UEP786399 UOK786399:UOL786399 UYG786399:UYH786399 VIC786399:VID786399 VRY786399:VRZ786399 WBU786399:WBV786399 WLQ786399:WLR786399 WVM786399:WVN786399 E851935:F851935 JA851935:JB851935 SW851935:SX851935 ACS851935:ACT851935 AMO851935:AMP851935 AWK851935:AWL851935 BGG851935:BGH851935 BQC851935:BQD851935 BZY851935:BZZ851935 CJU851935:CJV851935 CTQ851935:CTR851935 DDM851935:DDN851935 DNI851935:DNJ851935 DXE851935:DXF851935 EHA851935:EHB851935 EQW851935:EQX851935 FAS851935:FAT851935 FKO851935:FKP851935 FUK851935:FUL851935 GEG851935:GEH851935 GOC851935:GOD851935 GXY851935:GXZ851935 HHU851935:HHV851935 HRQ851935:HRR851935 IBM851935:IBN851935 ILI851935:ILJ851935 IVE851935:IVF851935 JFA851935:JFB851935 JOW851935:JOX851935 JYS851935:JYT851935 KIO851935:KIP851935 KSK851935:KSL851935 LCG851935:LCH851935 LMC851935:LMD851935 LVY851935:LVZ851935 MFU851935:MFV851935 MPQ851935:MPR851935 MZM851935:MZN851935 NJI851935:NJJ851935 NTE851935:NTF851935 ODA851935:ODB851935 OMW851935:OMX851935 OWS851935:OWT851935 PGO851935:PGP851935 PQK851935:PQL851935 QAG851935:QAH851935 QKC851935:QKD851935 QTY851935:QTZ851935 RDU851935:RDV851935 RNQ851935:RNR851935 RXM851935:RXN851935 SHI851935:SHJ851935 SRE851935:SRF851935 TBA851935:TBB851935 TKW851935:TKX851935 TUS851935:TUT851935 UEO851935:UEP851935 UOK851935:UOL851935 UYG851935:UYH851935 VIC851935:VID851935 VRY851935:VRZ851935 WBU851935:WBV851935 WLQ851935:WLR851935 WVM851935:WVN851935 E917471:F917471 JA917471:JB917471 SW917471:SX917471 ACS917471:ACT917471 AMO917471:AMP917471 AWK917471:AWL917471 BGG917471:BGH917471 BQC917471:BQD917471 BZY917471:BZZ917471 CJU917471:CJV917471 CTQ917471:CTR917471 DDM917471:DDN917471 DNI917471:DNJ917471 DXE917471:DXF917471 EHA917471:EHB917471 EQW917471:EQX917471 FAS917471:FAT917471 FKO917471:FKP917471 FUK917471:FUL917471 GEG917471:GEH917471 GOC917471:GOD917471 GXY917471:GXZ917471 HHU917471:HHV917471 HRQ917471:HRR917471 IBM917471:IBN917471 ILI917471:ILJ917471 IVE917471:IVF917471 JFA917471:JFB917471 JOW917471:JOX917471 JYS917471:JYT917471 KIO917471:KIP917471 KSK917471:KSL917471 LCG917471:LCH917471 LMC917471:LMD917471 LVY917471:LVZ917471 MFU917471:MFV917471 MPQ917471:MPR917471 MZM917471:MZN917471 NJI917471:NJJ917471 NTE917471:NTF917471 ODA917471:ODB917471 OMW917471:OMX917471 OWS917471:OWT917471 PGO917471:PGP917471 PQK917471:PQL917471 QAG917471:QAH917471 QKC917471:QKD917471 QTY917471:QTZ917471 RDU917471:RDV917471 RNQ917471:RNR917471 RXM917471:RXN917471 SHI917471:SHJ917471 SRE917471:SRF917471 TBA917471:TBB917471 TKW917471:TKX917471 TUS917471:TUT917471 UEO917471:UEP917471 UOK917471:UOL917471 UYG917471:UYH917471 VIC917471:VID917471 VRY917471:VRZ917471 WBU917471:WBV917471 WLQ917471:WLR917471 WVM917471:WVN917471 E983007:F983007 JA983007:JB983007 SW983007:SX983007 ACS983007:ACT983007 AMO983007:AMP983007 AWK983007:AWL983007 BGG983007:BGH983007 BQC983007:BQD983007 BZY983007:BZZ983007 CJU983007:CJV983007 CTQ983007:CTR983007 DDM983007:DDN983007 DNI983007:DNJ983007 DXE983007:DXF983007 EHA983007:EHB983007 EQW983007:EQX983007 FAS983007:FAT983007 FKO983007:FKP983007 FUK983007:FUL983007 GEG983007:GEH983007 GOC983007:GOD983007 GXY983007:GXZ983007 HHU983007:HHV983007 HRQ983007:HRR983007 IBM983007:IBN983007 ILI983007:ILJ983007 IVE983007:IVF983007 JFA983007:JFB983007 JOW983007:JOX983007 JYS983007:JYT983007 KIO983007:KIP983007 KSK983007:KSL983007 LCG983007:LCH983007 LMC983007:LMD983007 LVY983007:LVZ983007 MFU983007:MFV983007 MPQ983007:MPR983007 MZM983007:MZN983007 NJI983007:NJJ983007 NTE983007:NTF983007 ODA983007:ODB983007 OMW983007:OMX983007 OWS983007:OWT983007 PGO983007:PGP983007 PQK983007:PQL983007 QAG983007:QAH983007 QKC983007:QKD983007 QTY983007:QTZ983007 RDU983007:RDV983007 RNQ983007:RNR983007 RXM983007:RXN983007 SHI983007:SHJ983007 SRE983007:SRF983007 TBA983007:TBB983007 TKW983007:TKX983007 TUS983007:TUT983007 UEO983007:UEP983007 UOK983007:UOL983007 UYG983007:UYH983007 VIC983007:VID983007 VRY983007:VRZ983007 WBU983007:WBV983007 WLQ983007:WLR983007 WVM983007:WVN983007 E35:F35 JA35:JB35 SW35:SX35 ACS35:ACT35 AMO35:AMP35 AWK35:AWL35 BGG35:BGH35 BQC35:BQD35 BZY35:BZZ35 CJU35:CJV35 CTQ35:CTR35 DDM35:DDN35 DNI35:DNJ35 DXE35:DXF35 EHA35:EHB35 EQW35:EQX35 FAS35:FAT35 FKO35:FKP35 FUK35:FUL35 GEG35:GEH35 GOC35:GOD35 GXY35:GXZ35 HHU35:HHV35 HRQ35:HRR35 IBM35:IBN35 ILI35:ILJ35 IVE35:IVF35 JFA35:JFB35 JOW35:JOX35 JYS35:JYT35 KIO35:KIP35 KSK35:KSL35 LCG35:LCH35 LMC35:LMD35 LVY35:LVZ35 MFU35:MFV35 MPQ35:MPR35 MZM35:MZN35 NJI35:NJJ35 NTE35:NTF35 ODA35:ODB35 OMW35:OMX35 OWS35:OWT35 PGO35:PGP35 PQK35:PQL35 QAG35:QAH35 QKC35:QKD35 QTY35:QTZ35 RDU35:RDV35 RNQ35:RNR35 RXM35:RXN35 SHI35:SHJ35 SRE35:SRF35 TBA35:TBB35 TKW35:TKX35 TUS35:TUT35 UEO35:UEP35 UOK35:UOL35 UYG35:UYH35 VIC35:VID35 VRY35:VRZ35 WBU35:WBV35 WLQ35:WLR35 WVM35:WVN35 E65512:F65512 JA65512:JB65512 SW65512:SX65512 ACS65512:ACT65512 AMO65512:AMP65512 AWK65512:AWL65512 BGG65512:BGH65512 BQC65512:BQD65512 BZY65512:BZZ65512 CJU65512:CJV65512 CTQ65512:CTR65512 DDM65512:DDN65512 DNI65512:DNJ65512 DXE65512:DXF65512 EHA65512:EHB65512 EQW65512:EQX65512 FAS65512:FAT65512 FKO65512:FKP65512 FUK65512:FUL65512 GEG65512:GEH65512 GOC65512:GOD65512 GXY65512:GXZ65512 HHU65512:HHV65512 HRQ65512:HRR65512 IBM65512:IBN65512 ILI65512:ILJ65512 IVE65512:IVF65512 JFA65512:JFB65512 JOW65512:JOX65512 JYS65512:JYT65512 KIO65512:KIP65512 KSK65512:KSL65512 LCG65512:LCH65512 LMC65512:LMD65512 LVY65512:LVZ65512 MFU65512:MFV65512 MPQ65512:MPR65512 MZM65512:MZN65512 NJI65512:NJJ65512 NTE65512:NTF65512 ODA65512:ODB65512 OMW65512:OMX65512 OWS65512:OWT65512 PGO65512:PGP65512 PQK65512:PQL65512 QAG65512:QAH65512 QKC65512:QKD65512 QTY65512:QTZ65512 RDU65512:RDV65512 RNQ65512:RNR65512 RXM65512:RXN65512 SHI65512:SHJ65512 SRE65512:SRF65512 TBA65512:TBB65512 TKW65512:TKX65512 TUS65512:TUT65512 UEO65512:UEP65512 UOK65512:UOL65512 UYG65512:UYH65512 VIC65512:VID65512 VRY65512:VRZ65512 WBU65512:WBV65512 WLQ65512:WLR65512 WVM65512:WVN65512 E131048:F131048 JA131048:JB131048 SW131048:SX131048 ACS131048:ACT131048 AMO131048:AMP131048 AWK131048:AWL131048 BGG131048:BGH131048 BQC131048:BQD131048 BZY131048:BZZ131048 CJU131048:CJV131048 CTQ131048:CTR131048 DDM131048:DDN131048 DNI131048:DNJ131048 DXE131048:DXF131048 EHA131048:EHB131048 EQW131048:EQX131048 FAS131048:FAT131048 FKO131048:FKP131048 FUK131048:FUL131048 GEG131048:GEH131048 GOC131048:GOD131048 GXY131048:GXZ131048 HHU131048:HHV131048 HRQ131048:HRR131048 IBM131048:IBN131048 ILI131048:ILJ131048 IVE131048:IVF131048 JFA131048:JFB131048 JOW131048:JOX131048 JYS131048:JYT131048 KIO131048:KIP131048 KSK131048:KSL131048 LCG131048:LCH131048 LMC131048:LMD131048 LVY131048:LVZ131048 MFU131048:MFV131048 MPQ131048:MPR131048 MZM131048:MZN131048 NJI131048:NJJ131048 NTE131048:NTF131048 ODA131048:ODB131048 OMW131048:OMX131048 OWS131048:OWT131048 PGO131048:PGP131048 PQK131048:PQL131048 QAG131048:QAH131048 QKC131048:QKD131048 QTY131048:QTZ131048 RDU131048:RDV131048 RNQ131048:RNR131048 RXM131048:RXN131048 SHI131048:SHJ131048 SRE131048:SRF131048 TBA131048:TBB131048 TKW131048:TKX131048 TUS131048:TUT131048 UEO131048:UEP131048 UOK131048:UOL131048 UYG131048:UYH131048 VIC131048:VID131048 VRY131048:VRZ131048 WBU131048:WBV131048 WLQ131048:WLR131048 WVM131048:WVN131048 E196584:F196584 JA196584:JB196584 SW196584:SX196584 ACS196584:ACT196584 AMO196584:AMP196584 AWK196584:AWL196584 BGG196584:BGH196584 BQC196584:BQD196584 BZY196584:BZZ196584 CJU196584:CJV196584 CTQ196584:CTR196584 DDM196584:DDN196584 DNI196584:DNJ196584 DXE196584:DXF196584 EHA196584:EHB196584 EQW196584:EQX196584 FAS196584:FAT196584 FKO196584:FKP196584 FUK196584:FUL196584 GEG196584:GEH196584 GOC196584:GOD196584 GXY196584:GXZ196584 HHU196584:HHV196584 HRQ196584:HRR196584 IBM196584:IBN196584 ILI196584:ILJ196584 IVE196584:IVF196584 JFA196584:JFB196584 JOW196584:JOX196584 JYS196584:JYT196584 KIO196584:KIP196584 KSK196584:KSL196584 LCG196584:LCH196584 LMC196584:LMD196584 LVY196584:LVZ196584 MFU196584:MFV196584 MPQ196584:MPR196584 MZM196584:MZN196584 NJI196584:NJJ196584 NTE196584:NTF196584 ODA196584:ODB196584 OMW196584:OMX196584 OWS196584:OWT196584 PGO196584:PGP196584 PQK196584:PQL196584 QAG196584:QAH196584 QKC196584:QKD196584 QTY196584:QTZ196584 RDU196584:RDV196584 RNQ196584:RNR196584 RXM196584:RXN196584 SHI196584:SHJ196584 SRE196584:SRF196584 TBA196584:TBB196584 TKW196584:TKX196584 TUS196584:TUT196584 UEO196584:UEP196584 UOK196584:UOL196584 UYG196584:UYH196584 VIC196584:VID196584 VRY196584:VRZ196584 WBU196584:WBV196584 WLQ196584:WLR196584 WVM196584:WVN196584 E262120:F262120 JA262120:JB262120 SW262120:SX262120 ACS262120:ACT262120 AMO262120:AMP262120 AWK262120:AWL262120 BGG262120:BGH262120 BQC262120:BQD262120 BZY262120:BZZ262120 CJU262120:CJV262120 CTQ262120:CTR262120 DDM262120:DDN262120 DNI262120:DNJ262120 DXE262120:DXF262120 EHA262120:EHB262120 EQW262120:EQX262120 FAS262120:FAT262120 FKO262120:FKP262120 FUK262120:FUL262120 GEG262120:GEH262120 GOC262120:GOD262120 GXY262120:GXZ262120 HHU262120:HHV262120 HRQ262120:HRR262120 IBM262120:IBN262120 ILI262120:ILJ262120 IVE262120:IVF262120 JFA262120:JFB262120 JOW262120:JOX262120 JYS262120:JYT262120 KIO262120:KIP262120 KSK262120:KSL262120 LCG262120:LCH262120 LMC262120:LMD262120 LVY262120:LVZ262120 MFU262120:MFV262120 MPQ262120:MPR262120 MZM262120:MZN262120 NJI262120:NJJ262120 NTE262120:NTF262120 ODA262120:ODB262120 OMW262120:OMX262120 OWS262120:OWT262120 PGO262120:PGP262120 PQK262120:PQL262120 QAG262120:QAH262120 QKC262120:QKD262120 QTY262120:QTZ262120 RDU262120:RDV262120 RNQ262120:RNR262120 RXM262120:RXN262120 SHI262120:SHJ262120 SRE262120:SRF262120 TBA262120:TBB262120 TKW262120:TKX262120 TUS262120:TUT262120 UEO262120:UEP262120 UOK262120:UOL262120 UYG262120:UYH262120 VIC262120:VID262120 VRY262120:VRZ262120 WBU262120:WBV262120 WLQ262120:WLR262120 WVM262120:WVN262120 E327656:F327656 JA327656:JB327656 SW327656:SX327656 ACS327656:ACT327656 AMO327656:AMP327656 AWK327656:AWL327656 BGG327656:BGH327656 BQC327656:BQD327656 BZY327656:BZZ327656 CJU327656:CJV327656 CTQ327656:CTR327656 DDM327656:DDN327656 DNI327656:DNJ327656 DXE327656:DXF327656 EHA327656:EHB327656 EQW327656:EQX327656 FAS327656:FAT327656 FKO327656:FKP327656 FUK327656:FUL327656 GEG327656:GEH327656 GOC327656:GOD327656 GXY327656:GXZ327656 HHU327656:HHV327656 HRQ327656:HRR327656 IBM327656:IBN327656 ILI327656:ILJ327656 IVE327656:IVF327656 JFA327656:JFB327656 JOW327656:JOX327656 JYS327656:JYT327656 KIO327656:KIP327656 KSK327656:KSL327656 LCG327656:LCH327656 LMC327656:LMD327656 LVY327656:LVZ327656 MFU327656:MFV327656 MPQ327656:MPR327656 MZM327656:MZN327656 NJI327656:NJJ327656 NTE327656:NTF327656 ODA327656:ODB327656 OMW327656:OMX327656 OWS327656:OWT327656 PGO327656:PGP327656 PQK327656:PQL327656 QAG327656:QAH327656 QKC327656:QKD327656 QTY327656:QTZ327656 RDU327656:RDV327656 RNQ327656:RNR327656 RXM327656:RXN327656 SHI327656:SHJ327656 SRE327656:SRF327656 TBA327656:TBB327656 TKW327656:TKX327656 TUS327656:TUT327656 UEO327656:UEP327656 UOK327656:UOL327656 UYG327656:UYH327656 VIC327656:VID327656 VRY327656:VRZ327656 WBU327656:WBV327656 WLQ327656:WLR327656 WVM327656:WVN327656 E393192:F393192 JA393192:JB393192 SW393192:SX393192 ACS393192:ACT393192 AMO393192:AMP393192 AWK393192:AWL393192 BGG393192:BGH393192 BQC393192:BQD393192 BZY393192:BZZ393192 CJU393192:CJV393192 CTQ393192:CTR393192 DDM393192:DDN393192 DNI393192:DNJ393192 DXE393192:DXF393192 EHA393192:EHB393192 EQW393192:EQX393192 FAS393192:FAT393192 FKO393192:FKP393192 FUK393192:FUL393192 GEG393192:GEH393192 GOC393192:GOD393192 GXY393192:GXZ393192 HHU393192:HHV393192 HRQ393192:HRR393192 IBM393192:IBN393192 ILI393192:ILJ393192 IVE393192:IVF393192 JFA393192:JFB393192 JOW393192:JOX393192 JYS393192:JYT393192 KIO393192:KIP393192 KSK393192:KSL393192 LCG393192:LCH393192 LMC393192:LMD393192 LVY393192:LVZ393192 MFU393192:MFV393192 MPQ393192:MPR393192 MZM393192:MZN393192 NJI393192:NJJ393192 NTE393192:NTF393192 ODA393192:ODB393192 OMW393192:OMX393192 OWS393192:OWT393192 PGO393192:PGP393192 PQK393192:PQL393192 QAG393192:QAH393192 QKC393192:QKD393192 QTY393192:QTZ393192 RDU393192:RDV393192 RNQ393192:RNR393192 RXM393192:RXN393192 SHI393192:SHJ393192 SRE393192:SRF393192 TBA393192:TBB393192 TKW393192:TKX393192 TUS393192:TUT393192 UEO393192:UEP393192 UOK393192:UOL393192 UYG393192:UYH393192 VIC393192:VID393192 VRY393192:VRZ393192 WBU393192:WBV393192 WLQ393192:WLR393192 WVM393192:WVN393192 E458728:F458728 JA458728:JB458728 SW458728:SX458728 ACS458728:ACT458728 AMO458728:AMP458728 AWK458728:AWL458728 BGG458728:BGH458728 BQC458728:BQD458728 BZY458728:BZZ458728 CJU458728:CJV458728 CTQ458728:CTR458728 DDM458728:DDN458728 DNI458728:DNJ458728 DXE458728:DXF458728 EHA458728:EHB458728 EQW458728:EQX458728 FAS458728:FAT458728 FKO458728:FKP458728 FUK458728:FUL458728 GEG458728:GEH458728 GOC458728:GOD458728 GXY458728:GXZ458728 HHU458728:HHV458728 HRQ458728:HRR458728 IBM458728:IBN458728 ILI458728:ILJ458728 IVE458728:IVF458728 JFA458728:JFB458728 JOW458728:JOX458728 JYS458728:JYT458728 KIO458728:KIP458728 KSK458728:KSL458728 LCG458728:LCH458728 LMC458728:LMD458728 LVY458728:LVZ458728 MFU458728:MFV458728 MPQ458728:MPR458728 MZM458728:MZN458728 NJI458728:NJJ458728 NTE458728:NTF458728 ODA458728:ODB458728 OMW458728:OMX458728 OWS458728:OWT458728 PGO458728:PGP458728 PQK458728:PQL458728 QAG458728:QAH458728 QKC458728:QKD458728 QTY458728:QTZ458728 RDU458728:RDV458728 RNQ458728:RNR458728 RXM458728:RXN458728 SHI458728:SHJ458728 SRE458728:SRF458728 TBA458728:TBB458728 TKW458728:TKX458728 TUS458728:TUT458728 UEO458728:UEP458728 UOK458728:UOL458728 UYG458728:UYH458728 VIC458728:VID458728 VRY458728:VRZ458728 WBU458728:WBV458728 WLQ458728:WLR458728 WVM458728:WVN458728 E524264:F524264 JA524264:JB524264 SW524264:SX524264 ACS524264:ACT524264 AMO524264:AMP524264 AWK524264:AWL524264 BGG524264:BGH524264 BQC524264:BQD524264 BZY524264:BZZ524264 CJU524264:CJV524264 CTQ524264:CTR524264 DDM524264:DDN524264 DNI524264:DNJ524264 DXE524264:DXF524264 EHA524264:EHB524264 EQW524264:EQX524264 FAS524264:FAT524264 FKO524264:FKP524264 FUK524264:FUL524264 GEG524264:GEH524264 GOC524264:GOD524264 GXY524264:GXZ524264 HHU524264:HHV524264 HRQ524264:HRR524264 IBM524264:IBN524264 ILI524264:ILJ524264 IVE524264:IVF524264 JFA524264:JFB524264 JOW524264:JOX524264 JYS524264:JYT524264 KIO524264:KIP524264 KSK524264:KSL524264 LCG524264:LCH524264 LMC524264:LMD524264 LVY524264:LVZ524264 MFU524264:MFV524264 MPQ524264:MPR524264 MZM524264:MZN524264 NJI524264:NJJ524264 NTE524264:NTF524264 ODA524264:ODB524264 OMW524264:OMX524264 OWS524264:OWT524264 PGO524264:PGP524264 PQK524264:PQL524264 QAG524264:QAH524264 QKC524264:QKD524264 QTY524264:QTZ524264 RDU524264:RDV524264 RNQ524264:RNR524264 RXM524264:RXN524264 SHI524264:SHJ524264 SRE524264:SRF524264 TBA524264:TBB524264 TKW524264:TKX524264 TUS524264:TUT524264 UEO524264:UEP524264 UOK524264:UOL524264 UYG524264:UYH524264 VIC524264:VID524264 VRY524264:VRZ524264 WBU524264:WBV524264 WLQ524264:WLR524264 WVM524264:WVN524264 E589800:F589800 JA589800:JB589800 SW589800:SX589800 ACS589800:ACT589800 AMO589800:AMP589800 AWK589800:AWL589800 BGG589800:BGH589800 BQC589800:BQD589800 BZY589800:BZZ589800 CJU589800:CJV589800 CTQ589800:CTR589800 DDM589800:DDN589800 DNI589800:DNJ589800 DXE589800:DXF589800 EHA589800:EHB589800 EQW589800:EQX589800 FAS589800:FAT589800 FKO589800:FKP589800 FUK589800:FUL589800 GEG589800:GEH589800 GOC589800:GOD589800 GXY589800:GXZ589800 HHU589800:HHV589800 HRQ589800:HRR589800 IBM589800:IBN589800 ILI589800:ILJ589800 IVE589800:IVF589800 JFA589800:JFB589800 JOW589800:JOX589800 JYS589800:JYT589800 KIO589800:KIP589800 KSK589800:KSL589800 LCG589800:LCH589800 LMC589800:LMD589800 LVY589800:LVZ589800 MFU589800:MFV589800 MPQ589800:MPR589800 MZM589800:MZN589800 NJI589800:NJJ589800 NTE589800:NTF589800 ODA589800:ODB589800 OMW589800:OMX589800 OWS589800:OWT589800 PGO589800:PGP589800 PQK589800:PQL589800 QAG589800:QAH589800 QKC589800:QKD589800 QTY589800:QTZ589800 RDU589800:RDV589800 RNQ589800:RNR589800 RXM589800:RXN589800 SHI589800:SHJ589800 SRE589800:SRF589800 TBA589800:TBB589800 TKW589800:TKX589800 TUS589800:TUT589800 UEO589800:UEP589800 UOK589800:UOL589800 UYG589800:UYH589800 VIC589800:VID589800 VRY589800:VRZ589800 WBU589800:WBV589800 WLQ589800:WLR589800 WVM589800:WVN589800 E655336:F655336 JA655336:JB655336 SW655336:SX655336 ACS655336:ACT655336 AMO655336:AMP655336 AWK655336:AWL655336 BGG655336:BGH655336 BQC655336:BQD655336 BZY655336:BZZ655336 CJU655336:CJV655336 CTQ655336:CTR655336 DDM655336:DDN655336 DNI655336:DNJ655336 DXE655336:DXF655336 EHA655336:EHB655336 EQW655336:EQX655336 FAS655336:FAT655336 FKO655336:FKP655336 FUK655336:FUL655336 GEG655336:GEH655336 GOC655336:GOD655336 GXY655336:GXZ655336 HHU655336:HHV655336 HRQ655336:HRR655336 IBM655336:IBN655336 ILI655336:ILJ655336 IVE655336:IVF655336 JFA655336:JFB655336 JOW655336:JOX655336 JYS655336:JYT655336 KIO655336:KIP655336 KSK655336:KSL655336 LCG655336:LCH655336 LMC655336:LMD655336 LVY655336:LVZ655336 MFU655336:MFV655336 MPQ655336:MPR655336 MZM655336:MZN655336 NJI655336:NJJ655336 NTE655336:NTF655336 ODA655336:ODB655336 OMW655336:OMX655336 OWS655336:OWT655336 PGO655336:PGP655336 PQK655336:PQL655336 QAG655336:QAH655336 QKC655336:QKD655336 QTY655336:QTZ655336 RDU655336:RDV655336 RNQ655336:RNR655336 RXM655336:RXN655336 SHI655336:SHJ655336 SRE655336:SRF655336 TBA655336:TBB655336 TKW655336:TKX655336 TUS655336:TUT655336 UEO655336:UEP655336 UOK655336:UOL655336 UYG655336:UYH655336 VIC655336:VID655336 VRY655336:VRZ655336 WBU655336:WBV655336 WLQ655336:WLR655336 WVM655336:WVN655336 E720872:F720872 JA720872:JB720872 SW720872:SX720872 ACS720872:ACT720872 AMO720872:AMP720872 AWK720872:AWL720872 BGG720872:BGH720872 BQC720872:BQD720872 BZY720872:BZZ720872 CJU720872:CJV720872 CTQ720872:CTR720872 DDM720872:DDN720872 DNI720872:DNJ720872 DXE720872:DXF720872 EHA720872:EHB720872 EQW720872:EQX720872 FAS720872:FAT720872 FKO720872:FKP720872 FUK720872:FUL720872 GEG720872:GEH720872 GOC720872:GOD720872 GXY720872:GXZ720872 HHU720872:HHV720872 HRQ720872:HRR720872 IBM720872:IBN720872 ILI720872:ILJ720872 IVE720872:IVF720872 JFA720872:JFB720872 JOW720872:JOX720872 JYS720872:JYT720872 KIO720872:KIP720872 KSK720872:KSL720872 LCG720872:LCH720872 LMC720872:LMD720872 LVY720872:LVZ720872 MFU720872:MFV720872 MPQ720872:MPR720872 MZM720872:MZN720872 NJI720872:NJJ720872 NTE720872:NTF720872 ODA720872:ODB720872 OMW720872:OMX720872 OWS720872:OWT720872 PGO720872:PGP720872 PQK720872:PQL720872 QAG720872:QAH720872 QKC720872:QKD720872 QTY720872:QTZ720872 RDU720872:RDV720872 RNQ720872:RNR720872 RXM720872:RXN720872 SHI720872:SHJ720872 SRE720872:SRF720872 TBA720872:TBB720872 TKW720872:TKX720872 TUS720872:TUT720872 UEO720872:UEP720872 UOK720872:UOL720872 UYG720872:UYH720872 VIC720872:VID720872 VRY720872:VRZ720872 WBU720872:WBV720872 WLQ720872:WLR720872 WVM720872:WVN720872 E786408:F786408 JA786408:JB786408 SW786408:SX786408 ACS786408:ACT786408 AMO786408:AMP786408 AWK786408:AWL786408 BGG786408:BGH786408 BQC786408:BQD786408 BZY786408:BZZ786408 CJU786408:CJV786408 CTQ786408:CTR786408 DDM786408:DDN786408 DNI786408:DNJ786408 DXE786408:DXF786408 EHA786408:EHB786408 EQW786408:EQX786408 FAS786408:FAT786408 FKO786408:FKP786408 FUK786408:FUL786408 GEG786408:GEH786408 GOC786408:GOD786408 GXY786408:GXZ786408 HHU786408:HHV786408 HRQ786408:HRR786408 IBM786408:IBN786408 ILI786408:ILJ786408 IVE786408:IVF786408 JFA786408:JFB786408 JOW786408:JOX786408 JYS786408:JYT786408 KIO786408:KIP786408 KSK786408:KSL786408 LCG786408:LCH786408 LMC786408:LMD786408 LVY786408:LVZ786408 MFU786408:MFV786408 MPQ786408:MPR786408 MZM786408:MZN786408 NJI786408:NJJ786408 NTE786408:NTF786408 ODA786408:ODB786408 OMW786408:OMX786408 OWS786408:OWT786408 PGO786408:PGP786408 PQK786408:PQL786408 QAG786408:QAH786408 QKC786408:QKD786408 QTY786408:QTZ786408 RDU786408:RDV786408 RNQ786408:RNR786408 RXM786408:RXN786408 SHI786408:SHJ786408 SRE786408:SRF786408 TBA786408:TBB786408 TKW786408:TKX786408 TUS786408:TUT786408 UEO786408:UEP786408 UOK786408:UOL786408 UYG786408:UYH786408 VIC786408:VID786408 VRY786408:VRZ786408 WBU786408:WBV786408 WLQ786408:WLR786408 WVM786408:WVN786408 E851944:F851944 JA851944:JB851944 SW851944:SX851944 ACS851944:ACT851944 AMO851944:AMP851944 AWK851944:AWL851944 BGG851944:BGH851944 BQC851944:BQD851944 BZY851944:BZZ851944 CJU851944:CJV851944 CTQ851944:CTR851944 DDM851944:DDN851944 DNI851944:DNJ851944 DXE851944:DXF851944 EHA851944:EHB851944 EQW851944:EQX851944 FAS851944:FAT851944 FKO851944:FKP851944 FUK851944:FUL851944 GEG851944:GEH851944 GOC851944:GOD851944 GXY851944:GXZ851944 HHU851944:HHV851944 HRQ851944:HRR851944 IBM851944:IBN851944 ILI851944:ILJ851944 IVE851944:IVF851944 JFA851944:JFB851944 JOW851944:JOX851944 JYS851944:JYT851944 KIO851944:KIP851944 KSK851944:KSL851944 LCG851944:LCH851944 LMC851944:LMD851944 LVY851944:LVZ851944 MFU851944:MFV851944 MPQ851944:MPR851944 MZM851944:MZN851944 NJI851944:NJJ851944 NTE851944:NTF851944 ODA851944:ODB851944 OMW851944:OMX851944 OWS851944:OWT851944 PGO851944:PGP851944 PQK851944:PQL851944 QAG851944:QAH851944 QKC851944:QKD851944 QTY851944:QTZ851944 RDU851944:RDV851944 RNQ851944:RNR851944 RXM851944:RXN851944 SHI851944:SHJ851944 SRE851944:SRF851944 TBA851944:TBB851944 TKW851944:TKX851944 TUS851944:TUT851944 UEO851944:UEP851944 UOK851944:UOL851944 UYG851944:UYH851944 VIC851944:VID851944 VRY851944:VRZ851944 WBU851944:WBV851944 WLQ851944:WLR851944 WVM851944:WVN851944 E917480:F917480 JA917480:JB917480 SW917480:SX917480 ACS917480:ACT917480 AMO917480:AMP917480 AWK917480:AWL917480 BGG917480:BGH917480 BQC917480:BQD917480 BZY917480:BZZ917480 CJU917480:CJV917480 CTQ917480:CTR917480 DDM917480:DDN917480 DNI917480:DNJ917480 DXE917480:DXF917480 EHA917480:EHB917480 EQW917480:EQX917480 FAS917480:FAT917480 FKO917480:FKP917480 FUK917480:FUL917480 GEG917480:GEH917480 GOC917480:GOD917480 GXY917480:GXZ917480 HHU917480:HHV917480 HRQ917480:HRR917480 IBM917480:IBN917480 ILI917480:ILJ917480 IVE917480:IVF917480 JFA917480:JFB917480 JOW917480:JOX917480 JYS917480:JYT917480 KIO917480:KIP917480 KSK917480:KSL917480 LCG917480:LCH917480 LMC917480:LMD917480 LVY917480:LVZ917480 MFU917480:MFV917480 MPQ917480:MPR917480 MZM917480:MZN917480 NJI917480:NJJ917480 NTE917480:NTF917480 ODA917480:ODB917480 OMW917480:OMX917480 OWS917480:OWT917480 PGO917480:PGP917480 PQK917480:PQL917480 QAG917480:QAH917480 QKC917480:QKD917480 QTY917480:QTZ917480 RDU917480:RDV917480 RNQ917480:RNR917480 RXM917480:RXN917480 SHI917480:SHJ917480 SRE917480:SRF917480 TBA917480:TBB917480 TKW917480:TKX917480 TUS917480:TUT917480 UEO917480:UEP917480 UOK917480:UOL917480 UYG917480:UYH917480 VIC917480:VID917480 VRY917480:VRZ917480 WBU917480:WBV917480 WLQ917480:WLR917480 WVM917480:WVN917480 E983016:F983016 JA983016:JB983016 SW983016:SX983016 ACS983016:ACT983016 AMO983016:AMP983016 AWK983016:AWL983016 BGG983016:BGH983016 BQC983016:BQD983016 BZY983016:BZZ983016 CJU983016:CJV983016 CTQ983016:CTR983016 DDM983016:DDN983016 DNI983016:DNJ983016 DXE983016:DXF983016 EHA983016:EHB983016 EQW983016:EQX983016 FAS983016:FAT983016 FKO983016:FKP983016 FUK983016:FUL983016 GEG983016:GEH983016 GOC983016:GOD983016 GXY983016:GXZ983016 HHU983016:HHV983016 HRQ983016:HRR983016 IBM983016:IBN983016 ILI983016:ILJ983016 IVE983016:IVF983016 JFA983016:JFB983016 JOW983016:JOX983016 JYS983016:JYT983016 KIO983016:KIP983016 KSK983016:KSL983016 LCG983016:LCH983016 LMC983016:LMD983016 LVY983016:LVZ983016 MFU983016:MFV983016 MPQ983016:MPR983016 MZM983016:MZN983016 NJI983016:NJJ983016 NTE983016:NTF983016 ODA983016:ODB983016 OMW983016:OMX983016 OWS983016:OWT983016 PGO983016:PGP983016 PQK983016:PQL983016 QAG983016:QAH983016 QKC983016:QKD983016 QTY983016:QTZ983016 RDU983016:RDV983016 RNQ983016:RNR983016 RXM983016:RXN983016 SHI983016:SHJ983016 SRE983016:SRF983016 TBA983016:TBB983016 TKW983016:TKX983016 TUS983016:TUT983016 UEO983016:UEP983016 UOK983016:UOL983016 UYG983016:UYH983016 VIC983016:VID983016 VRY983016:VRZ983016 WBU983016:WBV983016 WLQ983016:WLR983016 WVM983016:WVN983016 M5:N5 JI5:JJ5 TE5:TF5 ADA5:ADB5 AMW5:AMX5 AWS5:AWT5 BGO5:BGP5 BQK5:BQL5 CAG5:CAH5 CKC5:CKD5 CTY5:CTZ5 DDU5:DDV5 DNQ5:DNR5 DXM5:DXN5 EHI5:EHJ5 ERE5:ERF5 FBA5:FBB5 FKW5:FKX5 FUS5:FUT5 GEO5:GEP5 GOK5:GOL5 GYG5:GYH5 HIC5:HID5 HRY5:HRZ5 IBU5:IBV5 ILQ5:ILR5 IVM5:IVN5 JFI5:JFJ5 JPE5:JPF5 JZA5:JZB5 KIW5:KIX5 KSS5:KST5 LCO5:LCP5 LMK5:LML5 LWG5:LWH5 MGC5:MGD5 MPY5:MPZ5 MZU5:MZV5 NJQ5:NJR5 NTM5:NTN5 ODI5:ODJ5 ONE5:ONF5 OXA5:OXB5 PGW5:PGX5 PQS5:PQT5 QAO5:QAP5 QKK5:QKL5 QUG5:QUH5 REC5:RED5 RNY5:RNZ5 RXU5:RXV5 SHQ5:SHR5 SRM5:SRN5 TBI5:TBJ5 TLE5:TLF5 TVA5:TVB5 UEW5:UEX5 UOS5:UOT5 UYO5:UYP5 VIK5:VIL5 VSG5:VSH5 WCC5:WCD5 WLY5:WLZ5 WVU5:WVV5 M65482:N65482 JI65482:JJ65482 TE65482:TF65482 ADA65482:ADB65482 AMW65482:AMX65482 AWS65482:AWT65482 BGO65482:BGP65482 BQK65482:BQL65482 CAG65482:CAH65482 CKC65482:CKD65482 CTY65482:CTZ65482 DDU65482:DDV65482 DNQ65482:DNR65482 DXM65482:DXN65482 EHI65482:EHJ65482 ERE65482:ERF65482 FBA65482:FBB65482 FKW65482:FKX65482 FUS65482:FUT65482 GEO65482:GEP65482 GOK65482:GOL65482 GYG65482:GYH65482 HIC65482:HID65482 HRY65482:HRZ65482 IBU65482:IBV65482 ILQ65482:ILR65482 IVM65482:IVN65482 JFI65482:JFJ65482 JPE65482:JPF65482 JZA65482:JZB65482 KIW65482:KIX65482 KSS65482:KST65482 LCO65482:LCP65482 LMK65482:LML65482 LWG65482:LWH65482 MGC65482:MGD65482 MPY65482:MPZ65482 MZU65482:MZV65482 NJQ65482:NJR65482 NTM65482:NTN65482 ODI65482:ODJ65482 ONE65482:ONF65482 OXA65482:OXB65482 PGW65482:PGX65482 PQS65482:PQT65482 QAO65482:QAP65482 QKK65482:QKL65482 QUG65482:QUH65482 REC65482:RED65482 RNY65482:RNZ65482 RXU65482:RXV65482 SHQ65482:SHR65482 SRM65482:SRN65482 TBI65482:TBJ65482 TLE65482:TLF65482 TVA65482:TVB65482 UEW65482:UEX65482 UOS65482:UOT65482 UYO65482:UYP65482 VIK65482:VIL65482 VSG65482:VSH65482 WCC65482:WCD65482 WLY65482:WLZ65482 WVU65482:WVV65482 M131018:N131018 JI131018:JJ131018 TE131018:TF131018 ADA131018:ADB131018 AMW131018:AMX131018 AWS131018:AWT131018 BGO131018:BGP131018 BQK131018:BQL131018 CAG131018:CAH131018 CKC131018:CKD131018 CTY131018:CTZ131018 DDU131018:DDV131018 DNQ131018:DNR131018 DXM131018:DXN131018 EHI131018:EHJ131018 ERE131018:ERF131018 FBA131018:FBB131018 FKW131018:FKX131018 FUS131018:FUT131018 GEO131018:GEP131018 GOK131018:GOL131018 GYG131018:GYH131018 HIC131018:HID131018 HRY131018:HRZ131018 IBU131018:IBV131018 ILQ131018:ILR131018 IVM131018:IVN131018 JFI131018:JFJ131018 JPE131018:JPF131018 JZA131018:JZB131018 KIW131018:KIX131018 KSS131018:KST131018 LCO131018:LCP131018 LMK131018:LML131018 LWG131018:LWH131018 MGC131018:MGD131018 MPY131018:MPZ131018 MZU131018:MZV131018 NJQ131018:NJR131018 NTM131018:NTN131018 ODI131018:ODJ131018 ONE131018:ONF131018 OXA131018:OXB131018 PGW131018:PGX131018 PQS131018:PQT131018 QAO131018:QAP131018 QKK131018:QKL131018 QUG131018:QUH131018 REC131018:RED131018 RNY131018:RNZ131018 RXU131018:RXV131018 SHQ131018:SHR131018 SRM131018:SRN131018 TBI131018:TBJ131018 TLE131018:TLF131018 TVA131018:TVB131018 UEW131018:UEX131018 UOS131018:UOT131018 UYO131018:UYP131018 VIK131018:VIL131018 VSG131018:VSH131018 WCC131018:WCD131018 WLY131018:WLZ131018 WVU131018:WVV131018 M196554:N196554 JI196554:JJ196554 TE196554:TF196554 ADA196554:ADB196554 AMW196554:AMX196554 AWS196554:AWT196554 BGO196554:BGP196554 BQK196554:BQL196554 CAG196554:CAH196554 CKC196554:CKD196554 CTY196554:CTZ196554 DDU196554:DDV196554 DNQ196554:DNR196554 DXM196554:DXN196554 EHI196554:EHJ196554 ERE196554:ERF196554 FBA196554:FBB196554 FKW196554:FKX196554 FUS196554:FUT196554 GEO196554:GEP196554 GOK196554:GOL196554 GYG196554:GYH196554 HIC196554:HID196554 HRY196554:HRZ196554 IBU196554:IBV196554 ILQ196554:ILR196554 IVM196554:IVN196554 JFI196554:JFJ196554 JPE196554:JPF196554 JZA196554:JZB196554 KIW196554:KIX196554 KSS196554:KST196554 LCO196554:LCP196554 LMK196554:LML196554 LWG196554:LWH196554 MGC196554:MGD196554 MPY196554:MPZ196554 MZU196554:MZV196554 NJQ196554:NJR196554 NTM196554:NTN196554 ODI196554:ODJ196554 ONE196554:ONF196554 OXA196554:OXB196554 PGW196554:PGX196554 PQS196554:PQT196554 QAO196554:QAP196554 QKK196554:QKL196554 QUG196554:QUH196554 REC196554:RED196554 RNY196554:RNZ196554 RXU196554:RXV196554 SHQ196554:SHR196554 SRM196554:SRN196554 TBI196554:TBJ196554 TLE196554:TLF196554 TVA196554:TVB196554 UEW196554:UEX196554 UOS196554:UOT196554 UYO196554:UYP196554 VIK196554:VIL196554 VSG196554:VSH196554 WCC196554:WCD196554 WLY196554:WLZ196554 WVU196554:WVV196554 M262090:N262090 JI262090:JJ262090 TE262090:TF262090 ADA262090:ADB262090 AMW262090:AMX262090 AWS262090:AWT262090 BGO262090:BGP262090 BQK262090:BQL262090 CAG262090:CAH262090 CKC262090:CKD262090 CTY262090:CTZ262090 DDU262090:DDV262090 DNQ262090:DNR262090 DXM262090:DXN262090 EHI262090:EHJ262090 ERE262090:ERF262090 FBA262090:FBB262090 FKW262090:FKX262090 FUS262090:FUT262090 GEO262090:GEP262090 GOK262090:GOL262090 GYG262090:GYH262090 HIC262090:HID262090 HRY262090:HRZ262090 IBU262090:IBV262090 ILQ262090:ILR262090 IVM262090:IVN262090 JFI262090:JFJ262090 JPE262090:JPF262090 JZA262090:JZB262090 KIW262090:KIX262090 KSS262090:KST262090 LCO262090:LCP262090 LMK262090:LML262090 LWG262090:LWH262090 MGC262090:MGD262090 MPY262090:MPZ262090 MZU262090:MZV262090 NJQ262090:NJR262090 NTM262090:NTN262090 ODI262090:ODJ262090 ONE262090:ONF262090 OXA262090:OXB262090 PGW262090:PGX262090 PQS262090:PQT262090 QAO262090:QAP262090 QKK262090:QKL262090 QUG262090:QUH262090 REC262090:RED262090 RNY262090:RNZ262090 RXU262090:RXV262090 SHQ262090:SHR262090 SRM262090:SRN262090 TBI262090:TBJ262090 TLE262090:TLF262090 TVA262090:TVB262090 UEW262090:UEX262090 UOS262090:UOT262090 UYO262090:UYP262090 VIK262090:VIL262090 VSG262090:VSH262090 WCC262090:WCD262090 WLY262090:WLZ262090 WVU262090:WVV262090 M327626:N327626 JI327626:JJ327626 TE327626:TF327626 ADA327626:ADB327626 AMW327626:AMX327626 AWS327626:AWT327626 BGO327626:BGP327626 BQK327626:BQL327626 CAG327626:CAH327626 CKC327626:CKD327626 CTY327626:CTZ327626 DDU327626:DDV327626 DNQ327626:DNR327626 DXM327626:DXN327626 EHI327626:EHJ327626 ERE327626:ERF327626 FBA327626:FBB327626 FKW327626:FKX327626 FUS327626:FUT327626 GEO327626:GEP327626 GOK327626:GOL327626 GYG327626:GYH327626 HIC327626:HID327626 HRY327626:HRZ327626 IBU327626:IBV327626 ILQ327626:ILR327626 IVM327626:IVN327626 JFI327626:JFJ327626 JPE327626:JPF327626 JZA327626:JZB327626 KIW327626:KIX327626 KSS327626:KST327626 LCO327626:LCP327626 LMK327626:LML327626 LWG327626:LWH327626 MGC327626:MGD327626 MPY327626:MPZ327626 MZU327626:MZV327626 NJQ327626:NJR327626 NTM327626:NTN327626 ODI327626:ODJ327626 ONE327626:ONF327626 OXA327626:OXB327626 PGW327626:PGX327626 PQS327626:PQT327626 QAO327626:QAP327626 QKK327626:QKL327626 QUG327626:QUH327626 REC327626:RED327626 RNY327626:RNZ327626 RXU327626:RXV327626 SHQ327626:SHR327626 SRM327626:SRN327626 TBI327626:TBJ327626 TLE327626:TLF327626 TVA327626:TVB327626 UEW327626:UEX327626 UOS327626:UOT327626 UYO327626:UYP327626 VIK327626:VIL327626 VSG327626:VSH327626 WCC327626:WCD327626 WLY327626:WLZ327626 WVU327626:WVV327626 M393162:N393162 JI393162:JJ393162 TE393162:TF393162 ADA393162:ADB393162 AMW393162:AMX393162 AWS393162:AWT393162 BGO393162:BGP393162 BQK393162:BQL393162 CAG393162:CAH393162 CKC393162:CKD393162 CTY393162:CTZ393162 DDU393162:DDV393162 DNQ393162:DNR393162 DXM393162:DXN393162 EHI393162:EHJ393162 ERE393162:ERF393162 FBA393162:FBB393162 FKW393162:FKX393162 FUS393162:FUT393162 GEO393162:GEP393162 GOK393162:GOL393162 GYG393162:GYH393162 HIC393162:HID393162 HRY393162:HRZ393162 IBU393162:IBV393162 ILQ393162:ILR393162 IVM393162:IVN393162 JFI393162:JFJ393162 JPE393162:JPF393162 JZA393162:JZB393162 KIW393162:KIX393162 KSS393162:KST393162 LCO393162:LCP393162 LMK393162:LML393162 LWG393162:LWH393162 MGC393162:MGD393162 MPY393162:MPZ393162 MZU393162:MZV393162 NJQ393162:NJR393162 NTM393162:NTN393162 ODI393162:ODJ393162 ONE393162:ONF393162 OXA393162:OXB393162 PGW393162:PGX393162 PQS393162:PQT393162 QAO393162:QAP393162 QKK393162:QKL393162 QUG393162:QUH393162 REC393162:RED393162 RNY393162:RNZ393162 RXU393162:RXV393162 SHQ393162:SHR393162 SRM393162:SRN393162 TBI393162:TBJ393162 TLE393162:TLF393162 TVA393162:TVB393162 UEW393162:UEX393162 UOS393162:UOT393162 UYO393162:UYP393162 VIK393162:VIL393162 VSG393162:VSH393162 WCC393162:WCD393162 WLY393162:WLZ393162 WVU393162:WVV393162 M458698:N458698 JI458698:JJ458698 TE458698:TF458698 ADA458698:ADB458698 AMW458698:AMX458698 AWS458698:AWT458698 BGO458698:BGP458698 BQK458698:BQL458698 CAG458698:CAH458698 CKC458698:CKD458698 CTY458698:CTZ458698 DDU458698:DDV458698 DNQ458698:DNR458698 DXM458698:DXN458698 EHI458698:EHJ458698 ERE458698:ERF458698 FBA458698:FBB458698 FKW458698:FKX458698 FUS458698:FUT458698 GEO458698:GEP458698 GOK458698:GOL458698 GYG458698:GYH458698 HIC458698:HID458698 HRY458698:HRZ458698 IBU458698:IBV458698 ILQ458698:ILR458698 IVM458698:IVN458698 JFI458698:JFJ458698 JPE458698:JPF458698 JZA458698:JZB458698 KIW458698:KIX458698 KSS458698:KST458698 LCO458698:LCP458698 LMK458698:LML458698 LWG458698:LWH458698 MGC458698:MGD458698 MPY458698:MPZ458698 MZU458698:MZV458698 NJQ458698:NJR458698 NTM458698:NTN458698 ODI458698:ODJ458698 ONE458698:ONF458698 OXA458698:OXB458698 PGW458698:PGX458698 PQS458698:PQT458698 QAO458698:QAP458698 QKK458698:QKL458698 QUG458698:QUH458698 REC458698:RED458698 RNY458698:RNZ458698 RXU458698:RXV458698 SHQ458698:SHR458698 SRM458698:SRN458698 TBI458698:TBJ458698 TLE458698:TLF458698 TVA458698:TVB458698 UEW458698:UEX458698 UOS458698:UOT458698 UYO458698:UYP458698 VIK458698:VIL458698 VSG458698:VSH458698 WCC458698:WCD458698 WLY458698:WLZ458698 WVU458698:WVV458698 M524234:N524234 JI524234:JJ524234 TE524234:TF524234 ADA524234:ADB524234 AMW524234:AMX524234 AWS524234:AWT524234 BGO524234:BGP524234 BQK524234:BQL524234 CAG524234:CAH524234 CKC524234:CKD524234 CTY524234:CTZ524234 DDU524234:DDV524234 DNQ524234:DNR524234 DXM524234:DXN524234 EHI524234:EHJ524234 ERE524234:ERF524234 FBA524234:FBB524234 FKW524234:FKX524234 FUS524234:FUT524234 GEO524234:GEP524234 GOK524234:GOL524234 GYG524234:GYH524234 HIC524234:HID524234 HRY524234:HRZ524234 IBU524234:IBV524234 ILQ524234:ILR524234 IVM524234:IVN524234 JFI524234:JFJ524234 JPE524234:JPF524234 JZA524234:JZB524234 KIW524234:KIX524234 KSS524234:KST524234 LCO524234:LCP524234 LMK524234:LML524234 LWG524234:LWH524234 MGC524234:MGD524234 MPY524234:MPZ524234 MZU524234:MZV524234 NJQ524234:NJR524234 NTM524234:NTN524234 ODI524234:ODJ524234 ONE524234:ONF524234 OXA524234:OXB524234 PGW524234:PGX524234 PQS524234:PQT524234 QAO524234:QAP524234 QKK524234:QKL524234 QUG524234:QUH524234 REC524234:RED524234 RNY524234:RNZ524234 RXU524234:RXV524234 SHQ524234:SHR524234 SRM524234:SRN524234 TBI524234:TBJ524234 TLE524234:TLF524234 TVA524234:TVB524234 UEW524234:UEX524234 UOS524234:UOT524234 UYO524234:UYP524234 VIK524234:VIL524234 VSG524234:VSH524234 WCC524234:WCD524234 WLY524234:WLZ524234 WVU524234:WVV524234 M589770:N589770 JI589770:JJ589770 TE589770:TF589770 ADA589770:ADB589770 AMW589770:AMX589770 AWS589770:AWT589770 BGO589770:BGP589770 BQK589770:BQL589770 CAG589770:CAH589770 CKC589770:CKD589770 CTY589770:CTZ589770 DDU589770:DDV589770 DNQ589770:DNR589770 DXM589770:DXN589770 EHI589770:EHJ589770 ERE589770:ERF589770 FBA589770:FBB589770 FKW589770:FKX589770 FUS589770:FUT589770 GEO589770:GEP589770 GOK589770:GOL589770 GYG589770:GYH589770 HIC589770:HID589770 HRY589770:HRZ589770 IBU589770:IBV589770 ILQ589770:ILR589770 IVM589770:IVN589770 JFI589770:JFJ589770 JPE589770:JPF589770 JZA589770:JZB589770 KIW589770:KIX589770 KSS589770:KST589770 LCO589770:LCP589770 LMK589770:LML589770 LWG589770:LWH589770 MGC589770:MGD589770 MPY589770:MPZ589770 MZU589770:MZV589770 NJQ589770:NJR589770 NTM589770:NTN589770 ODI589770:ODJ589770 ONE589770:ONF589770 OXA589770:OXB589770 PGW589770:PGX589770 PQS589770:PQT589770 QAO589770:QAP589770 QKK589770:QKL589770 QUG589770:QUH589770 REC589770:RED589770 RNY589770:RNZ589770 RXU589770:RXV589770 SHQ589770:SHR589770 SRM589770:SRN589770 TBI589770:TBJ589770 TLE589770:TLF589770 TVA589770:TVB589770 UEW589770:UEX589770 UOS589770:UOT589770 UYO589770:UYP589770 VIK589770:VIL589770 VSG589770:VSH589770 WCC589770:WCD589770 WLY589770:WLZ589770 WVU589770:WVV589770 M655306:N655306 JI655306:JJ655306 TE655306:TF655306 ADA655306:ADB655306 AMW655306:AMX655306 AWS655306:AWT655306 BGO655306:BGP655306 BQK655306:BQL655306 CAG655306:CAH655306 CKC655306:CKD655306 CTY655306:CTZ655306 DDU655306:DDV655306 DNQ655306:DNR655306 DXM655306:DXN655306 EHI655306:EHJ655306 ERE655306:ERF655306 FBA655306:FBB655306 FKW655306:FKX655306 FUS655306:FUT655306 GEO655306:GEP655306 GOK655306:GOL655306 GYG655306:GYH655306 HIC655306:HID655306 HRY655306:HRZ655306 IBU655306:IBV655306 ILQ655306:ILR655306 IVM655306:IVN655306 JFI655306:JFJ655306 JPE655306:JPF655306 JZA655306:JZB655306 KIW655306:KIX655306 KSS655306:KST655306 LCO655306:LCP655306 LMK655306:LML655306 LWG655306:LWH655306 MGC655306:MGD655306 MPY655306:MPZ655306 MZU655306:MZV655306 NJQ655306:NJR655306 NTM655306:NTN655306 ODI655306:ODJ655306 ONE655306:ONF655306 OXA655306:OXB655306 PGW655306:PGX655306 PQS655306:PQT655306 QAO655306:QAP655306 QKK655306:QKL655306 QUG655306:QUH655306 REC655306:RED655306 RNY655306:RNZ655306 RXU655306:RXV655306 SHQ655306:SHR655306 SRM655306:SRN655306 TBI655306:TBJ655306 TLE655306:TLF655306 TVA655306:TVB655306 UEW655306:UEX655306 UOS655306:UOT655306 UYO655306:UYP655306 VIK655306:VIL655306 VSG655306:VSH655306 WCC655306:WCD655306 WLY655306:WLZ655306 WVU655306:WVV655306 M720842:N720842 JI720842:JJ720842 TE720842:TF720842 ADA720842:ADB720842 AMW720842:AMX720842 AWS720842:AWT720842 BGO720842:BGP720842 BQK720842:BQL720842 CAG720842:CAH720842 CKC720842:CKD720842 CTY720842:CTZ720842 DDU720842:DDV720842 DNQ720842:DNR720842 DXM720842:DXN720842 EHI720842:EHJ720842 ERE720842:ERF720842 FBA720842:FBB720842 FKW720842:FKX720842 FUS720842:FUT720842 GEO720842:GEP720842 GOK720842:GOL720842 GYG720842:GYH720842 HIC720842:HID720842 HRY720842:HRZ720842 IBU720842:IBV720842 ILQ720842:ILR720842 IVM720842:IVN720842 JFI720842:JFJ720842 JPE720842:JPF720842 JZA720842:JZB720842 KIW720842:KIX720842 KSS720842:KST720842 LCO720842:LCP720842 LMK720842:LML720842 LWG720842:LWH720842 MGC720842:MGD720842 MPY720842:MPZ720842 MZU720842:MZV720842 NJQ720842:NJR720842 NTM720842:NTN720842 ODI720842:ODJ720842 ONE720842:ONF720842 OXA720842:OXB720842 PGW720842:PGX720842 PQS720842:PQT720842 QAO720842:QAP720842 QKK720842:QKL720842 QUG720842:QUH720842 REC720842:RED720842 RNY720842:RNZ720842 RXU720842:RXV720842 SHQ720842:SHR720842 SRM720842:SRN720842 TBI720842:TBJ720842 TLE720842:TLF720842 TVA720842:TVB720842 UEW720842:UEX720842 UOS720842:UOT720842 UYO720842:UYP720842 VIK720842:VIL720842 VSG720842:VSH720842 WCC720842:WCD720842 WLY720842:WLZ720842 WVU720842:WVV720842 M786378:N786378 JI786378:JJ786378 TE786378:TF786378 ADA786378:ADB786378 AMW786378:AMX786378 AWS786378:AWT786378 BGO786378:BGP786378 BQK786378:BQL786378 CAG786378:CAH786378 CKC786378:CKD786378 CTY786378:CTZ786378 DDU786378:DDV786378 DNQ786378:DNR786378 DXM786378:DXN786378 EHI786378:EHJ786378 ERE786378:ERF786378 FBA786378:FBB786378 FKW786378:FKX786378 FUS786378:FUT786378 GEO786378:GEP786378 GOK786378:GOL786378 GYG786378:GYH786378 HIC786378:HID786378 HRY786378:HRZ786378 IBU786378:IBV786378 ILQ786378:ILR786378 IVM786378:IVN786378 JFI786378:JFJ786378 JPE786378:JPF786378 JZA786378:JZB786378 KIW786378:KIX786378 KSS786378:KST786378 LCO786378:LCP786378 LMK786378:LML786378 LWG786378:LWH786378 MGC786378:MGD786378 MPY786378:MPZ786378 MZU786378:MZV786378 NJQ786378:NJR786378 NTM786378:NTN786378 ODI786378:ODJ786378 ONE786378:ONF786378 OXA786378:OXB786378 PGW786378:PGX786378 PQS786378:PQT786378 QAO786378:QAP786378 QKK786378:QKL786378 QUG786378:QUH786378 REC786378:RED786378 RNY786378:RNZ786378 RXU786378:RXV786378 SHQ786378:SHR786378 SRM786378:SRN786378 TBI786378:TBJ786378 TLE786378:TLF786378 TVA786378:TVB786378 UEW786378:UEX786378 UOS786378:UOT786378 UYO786378:UYP786378 VIK786378:VIL786378 VSG786378:VSH786378 WCC786378:WCD786378 WLY786378:WLZ786378 WVU786378:WVV786378 M851914:N851914 JI851914:JJ851914 TE851914:TF851914 ADA851914:ADB851914 AMW851914:AMX851914 AWS851914:AWT851914 BGO851914:BGP851914 BQK851914:BQL851914 CAG851914:CAH851914 CKC851914:CKD851914 CTY851914:CTZ851914 DDU851914:DDV851914 DNQ851914:DNR851914 DXM851914:DXN851914 EHI851914:EHJ851914 ERE851914:ERF851914 FBA851914:FBB851914 FKW851914:FKX851914 FUS851914:FUT851914 GEO851914:GEP851914 GOK851914:GOL851914 GYG851914:GYH851914 HIC851914:HID851914 HRY851914:HRZ851914 IBU851914:IBV851914 ILQ851914:ILR851914 IVM851914:IVN851914 JFI851914:JFJ851914 JPE851914:JPF851914 JZA851914:JZB851914 KIW851914:KIX851914 KSS851914:KST851914 LCO851914:LCP851914 LMK851914:LML851914 LWG851914:LWH851914 MGC851914:MGD851914 MPY851914:MPZ851914 MZU851914:MZV851914 NJQ851914:NJR851914 NTM851914:NTN851914 ODI851914:ODJ851914 ONE851914:ONF851914 OXA851914:OXB851914 PGW851914:PGX851914 PQS851914:PQT851914 QAO851914:QAP851914 QKK851914:QKL851914 QUG851914:QUH851914 REC851914:RED851914 RNY851914:RNZ851914 RXU851914:RXV851914 SHQ851914:SHR851914 SRM851914:SRN851914 TBI851914:TBJ851914 TLE851914:TLF851914 TVA851914:TVB851914 UEW851914:UEX851914 UOS851914:UOT851914 UYO851914:UYP851914 VIK851914:VIL851914 VSG851914:VSH851914 WCC851914:WCD851914 WLY851914:WLZ851914 WVU851914:WVV851914 M917450:N917450 JI917450:JJ917450 TE917450:TF917450 ADA917450:ADB917450 AMW917450:AMX917450 AWS917450:AWT917450 BGO917450:BGP917450 BQK917450:BQL917450 CAG917450:CAH917450 CKC917450:CKD917450 CTY917450:CTZ917450 DDU917450:DDV917450 DNQ917450:DNR917450 DXM917450:DXN917450 EHI917450:EHJ917450 ERE917450:ERF917450 FBA917450:FBB917450 FKW917450:FKX917450 FUS917450:FUT917450 GEO917450:GEP917450 GOK917450:GOL917450 GYG917450:GYH917450 HIC917450:HID917450 HRY917450:HRZ917450 IBU917450:IBV917450 ILQ917450:ILR917450 IVM917450:IVN917450 JFI917450:JFJ917450 JPE917450:JPF917450 JZA917450:JZB917450 KIW917450:KIX917450 KSS917450:KST917450 LCO917450:LCP917450 LMK917450:LML917450 LWG917450:LWH917450 MGC917450:MGD917450 MPY917450:MPZ917450 MZU917450:MZV917450 NJQ917450:NJR917450 NTM917450:NTN917450 ODI917450:ODJ917450 ONE917450:ONF917450 OXA917450:OXB917450 PGW917450:PGX917450 PQS917450:PQT917450 QAO917450:QAP917450 QKK917450:QKL917450 QUG917450:QUH917450 REC917450:RED917450 RNY917450:RNZ917450 RXU917450:RXV917450 SHQ917450:SHR917450 SRM917450:SRN917450 TBI917450:TBJ917450 TLE917450:TLF917450 TVA917450:TVB917450 UEW917450:UEX917450 UOS917450:UOT917450 UYO917450:UYP917450 VIK917450:VIL917450 VSG917450:VSH917450 WCC917450:WCD917450 WLY917450:WLZ917450 WVU917450:WVV917450 M982986:N982986 JI982986:JJ982986 TE982986:TF982986 ADA982986:ADB982986 AMW982986:AMX982986 AWS982986:AWT982986 BGO982986:BGP982986 BQK982986:BQL982986 CAG982986:CAH982986 CKC982986:CKD982986 CTY982986:CTZ982986 DDU982986:DDV982986 DNQ982986:DNR982986 DXM982986:DXN982986 EHI982986:EHJ982986 ERE982986:ERF982986 FBA982986:FBB982986 FKW982986:FKX982986 FUS982986:FUT982986 GEO982986:GEP982986 GOK982986:GOL982986 GYG982986:GYH982986 HIC982986:HID982986 HRY982986:HRZ982986 IBU982986:IBV982986 ILQ982986:ILR982986 IVM982986:IVN982986 JFI982986:JFJ982986 JPE982986:JPF982986 JZA982986:JZB982986 KIW982986:KIX982986 KSS982986:KST982986 LCO982986:LCP982986 LMK982986:LML982986 LWG982986:LWH982986 MGC982986:MGD982986 MPY982986:MPZ982986 MZU982986:MZV982986 NJQ982986:NJR982986 NTM982986:NTN982986 ODI982986:ODJ982986 ONE982986:ONF982986 OXA982986:OXB982986 PGW982986:PGX982986 PQS982986:PQT982986 QAO982986:QAP982986 QKK982986:QKL982986 QUG982986:QUH982986 REC982986:RED982986 RNY982986:RNZ982986 RXU982986:RXV982986 SHQ982986:SHR982986 SRM982986:SRN982986 TBI982986:TBJ982986 TLE982986:TLF982986 TVA982986:TVB982986 UEW982986:UEX982986 UOS982986:UOT982986 UYO982986:UYP982986 VIK982986:VIL982986 VSG982986:VSH982986 WCC982986:WCD982986 WLY982986:WLZ982986 WVU982986:WVV982986 K21:K23 JG21:JG23 TC21:TC23 ACY21:ACY23 AMU21:AMU23 AWQ21:AWQ23 BGM21:BGM23 BQI21:BQI23 CAE21:CAE23 CKA21:CKA23 CTW21:CTW23 DDS21:DDS23 DNO21:DNO23 DXK21:DXK23 EHG21:EHG23 ERC21:ERC23 FAY21:FAY23 FKU21:FKU23 FUQ21:FUQ23 GEM21:GEM23 GOI21:GOI23 GYE21:GYE23 HIA21:HIA23 HRW21:HRW23 IBS21:IBS23 ILO21:ILO23 IVK21:IVK23 JFG21:JFG23 JPC21:JPC23 JYY21:JYY23 KIU21:KIU23 KSQ21:KSQ23 LCM21:LCM23 LMI21:LMI23 LWE21:LWE23 MGA21:MGA23 MPW21:MPW23 MZS21:MZS23 NJO21:NJO23 NTK21:NTK23 ODG21:ODG23 ONC21:ONC23 OWY21:OWY23 PGU21:PGU23 PQQ21:PQQ23 QAM21:QAM23 QKI21:QKI23 QUE21:QUE23 REA21:REA23 RNW21:RNW23 RXS21:RXS23 SHO21:SHO23 SRK21:SRK23 TBG21:TBG23 TLC21:TLC23 TUY21:TUY23 UEU21:UEU23 UOQ21:UOQ23 UYM21:UYM23 VII21:VII23 VSE21:VSE23 WCA21:WCA23 WLW21:WLW23 WVS21:WVS23 K65498:K65500 JG65498:JG65500 TC65498:TC65500 ACY65498:ACY65500 AMU65498:AMU65500 AWQ65498:AWQ65500 BGM65498:BGM65500 BQI65498:BQI65500 CAE65498:CAE65500 CKA65498:CKA65500 CTW65498:CTW65500 DDS65498:DDS65500 DNO65498:DNO65500 DXK65498:DXK65500 EHG65498:EHG65500 ERC65498:ERC65500 FAY65498:FAY65500 FKU65498:FKU65500 FUQ65498:FUQ65500 GEM65498:GEM65500 GOI65498:GOI65500 GYE65498:GYE65500 HIA65498:HIA65500 HRW65498:HRW65500 IBS65498:IBS65500 ILO65498:ILO65500 IVK65498:IVK65500 JFG65498:JFG65500 JPC65498:JPC65500 JYY65498:JYY65500 KIU65498:KIU65500 KSQ65498:KSQ65500 LCM65498:LCM65500 LMI65498:LMI65500 LWE65498:LWE65500 MGA65498:MGA65500 MPW65498:MPW65500 MZS65498:MZS65500 NJO65498:NJO65500 NTK65498:NTK65500 ODG65498:ODG65500 ONC65498:ONC65500 OWY65498:OWY65500 PGU65498:PGU65500 PQQ65498:PQQ65500 QAM65498:QAM65500 QKI65498:QKI65500 QUE65498:QUE65500 REA65498:REA65500 RNW65498:RNW65500 RXS65498:RXS65500 SHO65498:SHO65500 SRK65498:SRK65500 TBG65498:TBG65500 TLC65498:TLC65500 TUY65498:TUY65500 UEU65498:UEU65500 UOQ65498:UOQ65500 UYM65498:UYM65500 VII65498:VII65500 VSE65498:VSE65500 WCA65498:WCA65500 WLW65498:WLW65500 WVS65498:WVS65500 K131034:K131036 JG131034:JG131036 TC131034:TC131036 ACY131034:ACY131036 AMU131034:AMU131036 AWQ131034:AWQ131036 BGM131034:BGM131036 BQI131034:BQI131036 CAE131034:CAE131036 CKA131034:CKA131036 CTW131034:CTW131036 DDS131034:DDS131036 DNO131034:DNO131036 DXK131034:DXK131036 EHG131034:EHG131036 ERC131034:ERC131036 FAY131034:FAY131036 FKU131034:FKU131036 FUQ131034:FUQ131036 GEM131034:GEM131036 GOI131034:GOI131036 GYE131034:GYE131036 HIA131034:HIA131036 HRW131034:HRW131036 IBS131034:IBS131036 ILO131034:ILO131036 IVK131034:IVK131036 JFG131034:JFG131036 JPC131034:JPC131036 JYY131034:JYY131036 KIU131034:KIU131036 KSQ131034:KSQ131036 LCM131034:LCM131036 LMI131034:LMI131036 LWE131034:LWE131036 MGA131034:MGA131036 MPW131034:MPW131036 MZS131034:MZS131036 NJO131034:NJO131036 NTK131034:NTK131036 ODG131034:ODG131036 ONC131034:ONC131036 OWY131034:OWY131036 PGU131034:PGU131036 PQQ131034:PQQ131036 QAM131034:QAM131036 QKI131034:QKI131036 QUE131034:QUE131036 REA131034:REA131036 RNW131034:RNW131036 RXS131034:RXS131036 SHO131034:SHO131036 SRK131034:SRK131036 TBG131034:TBG131036 TLC131034:TLC131036 TUY131034:TUY131036 UEU131034:UEU131036 UOQ131034:UOQ131036 UYM131034:UYM131036 VII131034:VII131036 VSE131034:VSE131036 WCA131034:WCA131036 WLW131034:WLW131036 WVS131034:WVS131036 K196570:K196572 JG196570:JG196572 TC196570:TC196572 ACY196570:ACY196572 AMU196570:AMU196572 AWQ196570:AWQ196572 BGM196570:BGM196572 BQI196570:BQI196572 CAE196570:CAE196572 CKA196570:CKA196572 CTW196570:CTW196572 DDS196570:DDS196572 DNO196570:DNO196572 DXK196570:DXK196572 EHG196570:EHG196572 ERC196570:ERC196572 FAY196570:FAY196572 FKU196570:FKU196572 FUQ196570:FUQ196572 GEM196570:GEM196572 GOI196570:GOI196572 GYE196570:GYE196572 HIA196570:HIA196572 HRW196570:HRW196572 IBS196570:IBS196572 ILO196570:ILO196572 IVK196570:IVK196572 JFG196570:JFG196572 JPC196570:JPC196572 JYY196570:JYY196572 KIU196570:KIU196572 KSQ196570:KSQ196572 LCM196570:LCM196572 LMI196570:LMI196572 LWE196570:LWE196572 MGA196570:MGA196572 MPW196570:MPW196572 MZS196570:MZS196572 NJO196570:NJO196572 NTK196570:NTK196572 ODG196570:ODG196572 ONC196570:ONC196572 OWY196570:OWY196572 PGU196570:PGU196572 PQQ196570:PQQ196572 QAM196570:QAM196572 QKI196570:QKI196572 QUE196570:QUE196572 REA196570:REA196572 RNW196570:RNW196572 RXS196570:RXS196572 SHO196570:SHO196572 SRK196570:SRK196572 TBG196570:TBG196572 TLC196570:TLC196572 TUY196570:TUY196572 UEU196570:UEU196572 UOQ196570:UOQ196572 UYM196570:UYM196572 VII196570:VII196572 VSE196570:VSE196572 WCA196570:WCA196572 WLW196570:WLW196572 WVS196570:WVS196572 K262106:K262108 JG262106:JG262108 TC262106:TC262108 ACY262106:ACY262108 AMU262106:AMU262108 AWQ262106:AWQ262108 BGM262106:BGM262108 BQI262106:BQI262108 CAE262106:CAE262108 CKA262106:CKA262108 CTW262106:CTW262108 DDS262106:DDS262108 DNO262106:DNO262108 DXK262106:DXK262108 EHG262106:EHG262108 ERC262106:ERC262108 FAY262106:FAY262108 FKU262106:FKU262108 FUQ262106:FUQ262108 GEM262106:GEM262108 GOI262106:GOI262108 GYE262106:GYE262108 HIA262106:HIA262108 HRW262106:HRW262108 IBS262106:IBS262108 ILO262106:ILO262108 IVK262106:IVK262108 JFG262106:JFG262108 JPC262106:JPC262108 JYY262106:JYY262108 KIU262106:KIU262108 KSQ262106:KSQ262108 LCM262106:LCM262108 LMI262106:LMI262108 LWE262106:LWE262108 MGA262106:MGA262108 MPW262106:MPW262108 MZS262106:MZS262108 NJO262106:NJO262108 NTK262106:NTK262108 ODG262106:ODG262108 ONC262106:ONC262108 OWY262106:OWY262108 PGU262106:PGU262108 PQQ262106:PQQ262108 QAM262106:QAM262108 QKI262106:QKI262108 QUE262106:QUE262108 REA262106:REA262108 RNW262106:RNW262108 RXS262106:RXS262108 SHO262106:SHO262108 SRK262106:SRK262108 TBG262106:TBG262108 TLC262106:TLC262108 TUY262106:TUY262108 UEU262106:UEU262108 UOQ262106:UOQ262108 UYM262106:UYM262108 VII262106:VII262108 VSE262106:VSE262108 WCA262106:WCA262108 WLW262106:WLW262108 WVS262106:WVS262108 K327642:K327644 JG327642:JG327644 TC327642:TC327644 ACY327642:ACY327644 AMU327642:AMU327644 AWQ327642:AWQ327644 BGM327642:BGM327644 BQI327642:BQI327644 CAE327642:CAE327644 CKA327642:CKA327644 CTW327642:CTW327644 DDS327642:DDS327644 DNO327642:DNO327644 DXK327642:DXK327644 EHG327642:EHG327644 ERC327642:ERC327644 FAY327642:FAY327644 FKU327642:FKU327644 FUQ327642:FUQ327644 GEM327642:GEM327644 GOI327642:GOI327644 GYE327642:GYE327644 HIA327642:HIA327644 HRW327642:HRW327644 IBS327642:IBS327644 ILO327642:ILO327644 IVK327642:IVK327644 JFG327642:JFG327644 JPC327642:JPC327644 JYY327642:JYY327644 KIU327642:KIU327644 KSQ327642:KSQ327644 LCM327642:LCM327644 LMI327642:LMI327644 LWE327642:LWE327644 MGA327642:MGA327644 MPW327642:MPW327644 MZS327642:MZS327644 NJO327642:NJO327644 NTK327642:NTK327644 ODG327642:ODG327644 ONC327642:ONC327644 OWY327642:OWY327644 PGU327642:PGU327644 PQQ327642:PQQ327644 QAM327642:QAM327644 QKI327642:QKI327644 QUE327642:QUE327644 REA327642:REA327644 RNW327642:RNW327644 RXS327642:RXS327644 SHO327642:SHO327644 SRK327642:SRK327644 TBG327642:TBG327644 TLC327642:TLC327644 TUY327642:TUY327644 UEU327642:UEU327644 UOQ327642:UOQ327644 UYM327642:UYM327644 VII327642:VII327644 VSE327642:VSE327644 WCA327642:WCA327644 WLW327642:WLW327644 WVS327642:WVS327644 K393178:K393180 JG393178:JG393180 TC393178:TC393180 ACY393178:ACY393180 AMU393178:AMU393180 AWQ393178:AWQ393180 BGM393178:BGM393180 BQI393178:BQI393180 CAE393178:CAE393180 CKA393178:CKA393180 CTW393178:CTW393180 DDS393178:DDS393180 DNO393178:DNO393180 DXK393178:DXK393180 EHG393178:EHG393180 ERC393178:ERC393180 FAY393178:FAY393180 FKU393178:FKU393180 FUQ393178:FUQ393180 GEM393178:GEM393180 GOI393178:GOI393180 GYE393178:GYE393180 HIA393178:HIA393180 HRW393178:HRW393180 IBS393178:IBS393180 ILO393178:ILO393180 IVK393178:IVK393180 JFG393178:JFG393180 JPC393178:JPC393180 JYY393178:JYY393180 KIU393178:KIU393180 KSQ393178:KSQ393180 LCM393178:LCM393180 LMI393178:LMI393180 LWE393178:LWE393180 MGA393178:MGA393180 MPW393178:MPW393180 MZS393178:MZS393180 NJO393178:NJO393180 NTK393178:NTK393180 ODG393178:ODG393180 ONC393178:ONC393180 OWY393178:OWY393180 PGU393178:PGU393180 PQQ393178:PQQ393180 QAM393178:QAM393180 QKI393178:QKI393180 QUE393178:QUE393180 REA393178:REA393180 RNW393178:RNW393180 RXS393178:RXS393180 SHO393178:SHO393180 SRK393178:SRK393180 TBG393178:TBG393180 TLC393178:TLC393180 TUY393178:TUY393180 UEU393178:UEU393180 UOQ393178:UOQ393180 UYM393178:UYM393180 VII393178:VII393180 VSE393178:VSE393180 WCA393178:WCA393180 WLW393178:WLW393180 WVS393178:WVS393180 K458714:K458716 JG458714:JG458716 TC458714:TC458716 ACY458714:ACY458716 AMU458714:AMU458716 AWQ458714:AWQ458716 BGM458714:BGM458716 BQI458714:BQI458716 CAE458714:CAE458716 CKA458714:CKA458716 CTW458714:CTW458716 DDS458714:DDS458716 DNO458714:DNO458716 DXK458714:DXK458716 EHG458714:EHG458716 ERC458714:ERC458716 FAY458714:FAY458716 FKU458714:FKU458716 FUQ458714:FUQ458716 GEM458714:GEM458716 GOI458714:GOI458716 GYE458714:GYE458716 HIA458714:HIA458716 HRW458714:HRW458716 IBS458714:IBS458716 ILO458714:ILO458716 IVK458714:IVK458716 JFG458714:JFG458716 JPC458714:JPC458716 JYY458714:JYY458716 KIU458714:KIU458716 KSQ458714:KSQ458716 LCM458714:LCM458716 LMI458714:LMI458716 LWE458714:LWE458716 MGA458714:MGA458716 MPW458714:MPW458716 MZS458714:MZS458716 NJO458714:NJO458716 NTK458714:NTK458716 ODG458714:ODG458716 ONC458714:ONC458716 OWY458714:OWY458716 PGU458714:PGU458716 PQQ458714:PQQ458716 QAM458714:QAM458716 QKI458714:QKI458716 QUE458714:QUE458716 REA458714:REA458716 RNW458714:RNW458716 RXS458714:RXS458716 SHO458714:SHO458716 SRK458714:SRK458716 TBG458714:TBG458716 TLC458714:TLC458716 TUY458714:TUY458716 UEU458714:UEU458716 UOQ458714:UOQ458716 UYM458714:UYM458716 VII458714:VII458716 VSE458714:VSE458716 WCA458714:WCA458716 WLW458714:WLW458716 WVS458714:WVS458716 K524250:K524252 JG524250:JG524252 TC524250:TC524252 ACY524250:ACY524252 AMU524250:AMU524252 AWQ524250:AWQ524252 BGM524250:BGM524252 BQI524250:BQI524252 CAE524250:CAE524252 CKA524250:CKA524252 CTW524250:CTW524252 DDS524250:DDS524252 DNO524250:DNO524252 DXK524250:DXK524252 EHG524250:EHG524252 ERC524250:ERC524252 FAY524250:FAY524252 FKU524250:FKU524252 FUQ524250:FUQ524252 GEM524250:GEM524252 GOI524250:GOI524252 GYE524250:GYE524252 HIA524250:HIA524252 HRW524250:HRW524252 IBS524250:IBS524252 ILO524250:ILO524252 IVK524250:IVK524252 JFG524250:JFG524252 JPC524250:JPC524252 JYY524250:JYY524252 KIU524250:KIU524252 KSQ524250:KSQ524252 LCM524250:LCM524252 LMI524250:LMI524252 LWE524250:LWE524252 MGA524250:MGA524252 MPW524250:MPW524252 MZS524250:MZS524252 NJO524250:NJO524252 NTK524250:NTK524252 ODG524250:ODG524252 ONC524250:ONC524252 OWY524250:OWY524252 PGU524250:PGU524252 PQQ524250:PQQ524252 QAM524250:QAM524252 QKI524250:QKI524252 QUE524250:QUE524252 REA524250:REA524252 RNW524250:RNW524252 RXS524250:RXS524252 SHO524250:SHO524252 SRK524250:SRK524252 TBG524250:TBG524252 TLC524250:TLC524252 TUY524250:TUY524252 UEU524250:UEU524252 UOQ524250:UOQ524252 UYM524250:UYM524252 VII524250:VII524252 VSE524250:VSE524252 WCA524250:WCA524252 WLW524250:WLW524252 WVS524250:WVS524252 K589786:K589788 JG589786:JG589788 TC589786:TC589788 ACY589786:ACY589788 AMU589786:AMU589788 AWQ589786:AWQ589788 BGM589786:BGM589788 BQI589786:BQI589788 CAE589786:CAE589788 CKA589786:CKA589788 CTW589786:CTW589788 DDS589786:DDS589788 DNO589786:DNO589788 DXK589786:DXK589788 EHG589786:EHG589788 ERC589786:ERC589788 FAY589786:FAY589788 FKU589786:FKU589788 FUQ589786:FUQ589788 GEM589786:GEM589788 GOI589786:GOI589788 GYE589786:GYE589788 HIA589786:HIA589788 HRW589786:HRW589788 IBS589786:IBS589788 ILO589786:ILO589788 IVK589786:IVK589788 JFG589786:JFG589788 JPC589786:JPC589788 JYY589786:JYY589788 KIU589786:KIU589788 KSQ589786:KSQ589788 LCM589786:LCM589788 LMI589786:LMI589788 LWE589786:LWE589788 MGA589786:MGA589788 MPW589786:MPW589788 MZS589786:MZS589788 NJO589786:NJO589788 NTK589786:NTK589788 ODG589786:ODG589788 ONC589786:ONC589788 OWY589786:OWY589788 PGU589786:PGU589788 PQQ589786:PQQ589788 QAM589786:QAM589788 QKI589786:QKI589788 QUE589786:QUE589788 REA589786:REA589788 RNW589786:RNW589788 RXS589786:RXS589788 SHO589786:SHO589788 SRK589786:SRK589788 TBG589786:TBG589788 TLC589786:TLC589788 TUY589786:TUY589788 UEU589786:UEU589788 UOQ589786:UOQ589788 UYM589786:UYM589788 VII589786:VII589788 VSE589786:VSE589788 WCA589786:WCA589788 WLW589786:WLW589788 WVS589786:WVS589788 K655322:K655324 JG655322:JG655324 TC655322:TC655324 ACY655322:ACY655324 AMU655322:AMU655324 AWQ655322:AWQ655324 BGM655322:BGM655324 BQI655322:BQI655324 CAE655322:CAE655324 CKA655322:CKA655324 CTW655322:CTW655324 DDS655322:DDS655324 DNO655322:DNO655324 DXK655322:DXK655324 EHG655322:EHG655324 ERC655322:ERC655324 FAY655322:FAY655324 FKU655322:FKU655324 FUQ655322:FUQ655324 GEM655322:GEM655324 GOI655322:GOI655324 GYE655322:GYE655324 HIA655322:HIA655324 HRW655322:HRW655324 IBS655322:IBS655324 ILO655322:ILO655324 IVK655322:IVK655324 JFG655322:JFG655324 JPC655322:JPC655324 JYY655322:JYY655324 KIU655322:KIU655324 KSQ655322:KSQ655324 LCM655322:LCM655324 LMI655322:LMI655324 LWE655322:LWE655324 MGA655322:MGA655324 MPW655322:MPW655324 MZS655322:MZS655324 NJO655322:NJO655324 NTK655322:NTK655324 ODG655322:ODG655324 ONC655322:ONC655324 OWY655322:OWY655324 PGU655322:PGU655324 PQQ655322:PQQ655324 QAM655322:QAM655324 QKI655322:QKI655324 QUE655322:QUE655324 REA655322:REA655324 RNW655322:RNW655324 RXS655322:RXS655324 SHO655322:SHO655324 SRK655322:SRK655324 TBG655322:TBG655324 TLC655322:TLC655324 TUY655322:TUY655324 UEU655322:UEU655324 UOQ655322:UOQ655324 UYM655322:UYM655324 VII655322:VII655324 VSE655322:VSE655324 WCA655322:WCA655324 WLW655322:WLW655324 WVS655322:WVS655324 K720858:K720860 JG720858:JG720860 TC720858:TC720860 ACY720858:ACY720860 AMU720858:AMU720860 AWQ720858:AWQ720860 BGM720858:BGM720860 BQI720858:BQI720860 CAE720858:CAE720860 CKA720858:CKA720860 CTW720858:CTW720860 DDS720858:DDS720860 DNO720858:DNO720860 DXK720858:DXK720860 EHG720858:EHG720860 ERC720858:ERC720860 FAY720858:FAY720860 FKU720858:FKU720860 FUQ720858:FUQ720860 GEM720858:GEM720860 GOI720858:GOI720860 GYE720858:GYE720860 HIA720858:HIA720860 HRW720858:HRW720860 IBS720858:IBS720860 ILO720858:ILO720860 IVK720858:IVK720860 JFG720858:JFG720860 JPC720858:JPC720860 JYY720858:JYY720860 KIU720858:KIU720860 KSQ720858:KSQ720860 LCM720858:LCM720860 LMI720858:LMI720860 LWE720858:LWE720860 MGA720858:MGA720860 MPW720858:MPW720860 MZS720858:MZS720860 NJO720858:NJO720860 NTK720858:NTK720860 ODG720858:ODG720860 ONC720858:ONC720860 OWY720858:OWY720860 PGU720858:PGU720860 PQQ720858:PQQ720860 QAM720858:QAM720860 QKI720858:QKI720860 QUE720858:QUE720860 REA720858:REA720860 RNW720858:RNW720860 RXS720858:RXS720860 SHO720858:SHO720860 SRK720858:SRK720860 TBG720858:TBG720860 TLC720858:TLC720860 TUY720858:TUY720860 UEU720858:UEU720860 UOQ720858:UOQ720860 UYM720858:UYM720860 VII720858:VII720860 VSE720858:VSE720860 WCA720858:WCA720860 WLW720858:WLW720860 WVS720858:WVS720860 K786394:K786396 JG786394:JG786396 TC786394:TC786396 ACY786394:ACY786396 AMU786394:AMU786396 AWQ786394:AWQ786396 BGM786394:BGM786396 BQI786394:BQI786396 CAE786394:CAE786396 CKA786394:CKA786396 CTW786394:CTW786396 DDS786394:DDS786396 DNO786394:DNO786396 DXK786394:DXK786396 EHG786394:EHG786396 ERC786394:ERC786396 FAY786394:FAY786396 FKU786394:FKU786396 FUQ786394:FUQ786396 GEM786394:GEM786396 GOI786394:GOI786396 GYE786394:GYE786396 HIA786394:HIA786396 HRW786394:HRW786396 IBS786394:IBS786396 ILO786394:ILO786396 IVK786394:IVK786396 JFG786394:JFG786396 JPC786394:JPC786396 JYY786394:JYY786396 KIU786394:KIU786396 KSQ786394:KSQ786396 LCM786394:LCM786396 LMI786394:LMI786396 LWE786394:LWE786396 MGA786394:MGA786396 MPW786394:MPW786396 MZS786394:MZS786396 NJO786394:NJO786396 NTK786394:NTK786396 ODG786394:ODG786396 ONC786394:ONC786396 OWY786394:OWY786396 PGU786394:PGU786396 PQQ786394:PQQ786396 QAM786394:QAM786396 QKI786394:QKI786396 QUE786394:QUE786396 REA786394:REA786396 RNW786394:RNW786396 RXS786394:RXS786396 SHO786394:SHO786396 SRK786394:SRK786396 TBG786394:TBG786396 TLC786394:TLC786396 TUY786394:TUY786396 UEU786394:UEU786396 UOQ786394:UOQ786396 UYM786394:UYM786396 VII786394:VII786396 VSE786394:VSE786396 WCA786394:WCA786396 WLW786394:WLW786396 WVS786394:WVS786396 K851930:K851932 JG851930:JG851932 TC851930:TC851932 ACY851930:ACY851932 AMU851930:AMU851932 AWQ851930:AWQ851932 BGM851930:BGM851932 BQI851930:BQI851932 CAE851930:CAE851932 CKA851930:CKA851932 CTW851930:CTW851932 DDS851930:DDS851932 DNO851930:DNO851932 DXK851930:DXK851932 EHG851930:EHG851932 ERC851930:ERC851932 FAY851930:FAY851932 FKU851930:FKU851932 FUQ851930:FUQ851932 GEM851930:GEM851932 GOI851930:GOI851932 GYE851930:GYE851932 HIA851930:HIA851932 HRW851930:HRW851932 IBS851930:IBS851932 ILO851930:ILO851932 IVK851930:IVK851932 JFG851930:JFG851932 JPC851930:JPC851932 JYY851930:JYY851932 KIU851930:KIU851932 KSQ851930:KSQ851932 LCM851930:LCM851932 LMI851930:LMI851932 LWE851930:LWE851932 MGA851930:MGA851932 MPW851930:MPW851932 MZS851930:MZS851932 NJO851930:NJO851932 NTK851930:NTK851932 ODG851930:ODG851932 ONC851930:ONC851932 OWY851930:OWY851932 PGU851930:PGU851932 PQQ851930:PQQ851932 QAM851930:QAM851932 QKI851930:QKI851932 QUE851930:QUE851932 REA851930:REA851932 RNW851930:RNW851932 RXS851930:RXS851932 SHO851930:SHO851932 SRK851930:SRK851932 TBG851930:TBG851932 TLC851930:TLC851932 TUY851930:TUY851932 UEU851930:UEU851932 UOQ851930:UOQ851932 UYM851930:UYM851932 VII851930:VII851932 VSE851930:VSE851932 WCA851930:WCA851932 WLW851930:WLW851932 WVS851930:WVS851932 K917466:K917468 JG917466:JG917468 TC917466:TC917468 ACY917466:ACY917468 AMU917466:AMU917468 AWQ917466:AWQ917468 BGM917466:BGM917468 BQI917466:BQI917468 CAE917466:CAE917468 CKA917466:CKA917468 CTW917466:CTW917468 DDS917466:DDS917468 DNO917466:DNO917468 DXK917466:DXK917468 EHG917466:EHG917468 ERC917466:ERC917468 FAY917466:FAY917468 FKU917466:FKU917468 FUQ917466:FUQ917468 GEM917466:GEM917468 GOI917466:GOI917468 GYE917466:GYE917468 HIA917466:HIA917468 HRW917466:HRW917468 IBS917466:IBS917468 ILO917466:ILO917468 IVK917466:IVK917468 JFG917466:JFG917468 JPC917466:JPC917468 JYY917466:JYY917468 KIU917466:KIU917468 KSQ917466:KSQ917468 LCM917466:LCM917468 LMI917466:LMI917468 LWE917466:LWE917468 MGA917466:MGA917468 MPW917466:MPW917468 MZS917466:MZS917468 NJO917466:NJO917468 NTK917466:NTK917468 ODG917466:ODG917468 ONC917466:ONC917468 OWY917466:OWY917468 PGU917466:PGU917468 PQQ917466:PQQ917468 QAM917466:QAM917468 QKI917466:QKI917468 QUE917466:QUE917468 REA917466:REA917468 RNW917466:RNW917468 RXS917466:RXS917468 SHO917466:SHO917468 SRK917466:SRK917468 TBG917466:TBG917468 TLC917466:TLC917468 TUY917466:TUY917468 UEU917466:UEU917468 UOQ917466:UOQ917468 UYM917466:UYM917468 VII917466:VII917468 VSE917466:VSE917468 WCA917466:WCA917468 WLW917466:WLW917468 WVS917466:WVS917468 K983002:K983004 JG983002:JG983004 TC983002:TC983004 ACY983002:ACY983004 AMU983002:AMU983004 AWQ983002:AWQ983004 BGM983002:BGM983004 BQI983002:BQI983004 CAE983002:CAE983004 CKA983002:CKA983004 CTW983002:CTW983004 DDS983002:DDS983004 DNO983002:DNO983004 DXK983002:DXK983004 EHG983002:EHG983004 ERC983002:ERC983004 FAY983002:FAY983004 FKU983002:FKU983004 FUQ983002:FUQ983004 GEM983002:GEM983004 GOI983002:GOI983004 GYE983002:GYE983004 HIA983002:HIA983004 HRW983002:HRW983004 IBS983002:IBS983004 ILO983002:ILO983004 IVK983002:IVK983004 JFG983002:JFG983004 JPC983002:JPC983004 JYY983002:JYY983004 KIU983002:KIU983004 KSQ983002:KSQ983004 LCM983002:LCM983004 LMI983002:LMI983004 LWE983002:LWE983004 MGA983002:MGA983004 MPW983002:MPW983004 MZS983002:MZS983004 NJO983002:NJO983004 NTK983002:NTK983004 ODG983002:ODG983004 ONC983002:ONC983004 OWY983002:OWY983004 PGU983002:PGU983004 PQQ983002:PQQ983004 QAM983002:QAM983004 QKI983002:QKI983004 QUE983002:QUE983004 REA983002:REA983004 RNW983002:RNW983004 RXS983002:RXS983004 SHO983002:SHO983004 SRK983002:SRK983004 TBG983002:TBG983004 TLC983002:TLC983004 TUY983002:TUY983004 UEU983002:UEU983004 UOQ983002:UOQ983004 UYM983002:UYM983004 VII983002:VII983004 VSE983002:VSE983004 WCA983002:WCA983004 WLW983002:WLW983004 WVS983002:WVS983004 O6:P6 JK6:JL6 TG6:TH6 ADC6:ADD6 AMY6:AMZ6 AWU6:AWV6 BGQ6:BGR6 BQM6:BQN6 CAI6:CAJ6 CKE6:CKF6 CUA6:CUB6 DDW6:DDX6 DNS6:DNT6 DXO6:DXP6 EHK6:EHL6 ERG6:ERH6 FBC6:FBD6 FKY6:FKZ6 FUU6:FUV6 GEQ6:GER6 GOM6:GON6 GYI6:GYJ6 HIE6:HIF6 HSA6:HSB6 IBW6:IBX6 ILS6:ILT6 IVO6:IVP6 JFK6:JFL6 JPG6:JPH6 JZC6:JZD6 KIY6:KIZ6 KSU6:KSV6 LCQ6:LCR6 LMM6:LMN6 LWI6:LWJ6 MGE6:MGF6 MQA6:MQB6 MZW6:MZX6 NJS6:NJT6 NTO6:NTP6 ODK6:ODL6 ONG6:ONH6 OXC6:OXD6 PGY6:PGZ6 PQU6:PQV6 QAQ6:QAR6 QKM6:QKN6 QUI6:QUJ6 REE6:REF6 ROA6:ROB6 RXW6:RXX6 SHS6:SHT6 SRO6:SRP6 TBK6:TBL6 TLG6:TLH6 TVC6:TVD6 UEY6:UEZ6 UOU6:UOV6 UYQ6:UYR6 VIM6:VIN6 VSI6:VSJ6 WCE6:WCF6 WMA6:WMB6 WVW6:WVX6 O65483:P65483 JK65483:JL65483 TG65483:TH65483 ADC65483:ADD65483 AMY65483:AMZ65483 AWU65483:AWV65483 BGQ65483:BGR65483 BQM65483:BQN65483 CAI65483:CAJ65483 CKE65483:CKF65483 CUA65483:CUB65483 DDW65483:DDX65483 DNS65483:DNT65483 DXO65483:DXP65483 EHK65483:EHL65483 ERG65483:ERH65483 FBC65483:FBD65483 FKY65483:FKZ65483 FUU65483:FUV65483 GEQ65483:GER65483 GOM65483:GON65483 GYI65483:GYJ65483 HIE65483:HIF65483 HSA65483:HSB65483 IBW65483:IBX65483 ILS65483:ILT65483 IVO65483:IVP65483 JFK65483:JFL65483 JPG65483:JPH65483 JZC65483:JZD65483 KIY65483:KIZ65483 KSU65483:KSV65483 LCQ65483:LCR65483 LMM65483:LMN65483 LWI65483:LWJ65483 MGE65483:MGF65483 MQA65483:MQB65483 MZW65483:MZX65483 NJS65483:NJT65483 NTO65483:NTP65483 ODK65483:ODL65483 ONG65483:ONH65483 OXC65483:OXD65483 PGY65483:PGZ65483 PQU65483:PQV65483 QAQ65483:QAR65483 QKM65483:QKN65483 QUI65483:QUJ65483 REE65483:REF65483 ROA65483:ROB65483 RXW65483:RXX65483 SHS65483:SHT65483 SRO65483:SRP65483 TBK65483:TBL65483 TLG65483:TLH65483 TVC65483:TVD65483 UEY65483:UEZ65483 UOU65483:UOV65483 UYQ65483:UYR65483 VIM65483:VIN65483 VSI65483:VSJ65483 WCE65483:WCF65483 WMA65483:WMB65483 WVW65483:WVX65483 O131019:P131019 JK131019:JL131019 TG131019:TH131019 ADC131019:ADD131019 AMY131019:AMZ131019 AWU131019:AWV131019 BGQ131019:BGR131019 BQM131019:BQN131019 CAI131019:CAJ131019 CKE131019:CKF131019 CUA131019:CUB131019 DDW131019:DDX131019 DNS131019:DNT131019 DXO131019:DXP131019 EHK131019:EHL131019 ERG131019:ERH131019 FBC131019:FBD131019 FKY131019:FKZ131019 FUU131019:FUV131019 GEQ131019:GER131019 GOM131019:GON131019 GYI131019:GYJ131019 HIE131019:HIF131019 HSA131019:HSB131019 IBW131019:IBX131019 ILS131019:ILT131019 IVO131019:IVP131019 JFK131019:JFL131019 JPG131019:JPH131019 JZC131019:JZD131019 KIY131019:KIZ131019 KSU131019:KSV131019 LCQ131019:LCR131019 LMM131019:LMN131019 LWI131019:LWJ131019 MGE131019:MGF131019 MQA131019:MQB131019 MZW131019:MZX131019 NJS131019:NJT131019 NTO131019:NTP131019 ODK131019:ODL131019 ONG131019:ONH131019 OXC131019:OXD131019 PGY131019:PGZ131019 PQU131019:PQV131019 QAQ131019:QAR131019 QKM131019:QKN131019 QUI131019:QUJ131019 REE131019:REF131019 ROA131019:ROB131019 RXW131019:RXX131019 SHS131019:SHT131019 SRO131019:SRP131019 TBK131019:TBL131019 TLG131019:TLH131019 TVC131019:TVD131019 UEY131019:UEZ131019 UOU131019:UOV131019 UYQ131019:UYR131019 VIM131019:VIN131019 VSI131019:VSJ131019 WCE131019:WCF131019 WMA131019:WMB131019 WVW131019:WVX131019 O196555:P196555 JK196555:JL196555 TG196555:TH196555 ADC196555:ADD196555 AMY196555:AMZ196555 AWU196555:AWV196555 BGQ196555:BGR196555 BQM196555:BQN196555 CAI196555:CAJ196555 CKE196555:CKF196555 CUA196555:CUB196555 DDW196555:DDX196555 DNS196555:DNT196555 DXO196555:DXP196555 EHK196555:EHL196555 ERG196555:ERH196555 FBC196555:FBD196555 FKY196555:FKZ196555 FUU196555:FUV196555 GEQ196555:GER196555 GOM196555:GON196555 GYI196555:GYJ196555 HIE196555:HIF196555 HSA196555:HSB196555 IBW196555:IBX196555 ILS196555:ILT196555 IVO196555:IVP196555 JFK196555:JFL196555 JPG196555:JPH196555 JZC196555:JZD196555 KIY196555:KIZ196555 KSU196555:KSV196555 LCQ196555:LCR196555 LMM196555:LMN196555 LWI196555:LWJ196555 MGE196555:MGF196555 MQA196555:MQB196555 MZW196555:MZX196555 NJS196555:NJT196555 NTO196555:NTP196555 ODK196555:ODL196555 ONG196555:ONH196555 OXC196555:OXD196555 PGY196555:PGZ196555 PQU196555:PQV196555 QAQ196555:QAR196555 QKM196555:QKN196555 QUI196555:QUJ196555 REE196555:REF196555 ROA196555:ROB196555 RXW196555:RXX196555 SHS196555:SHT196555 SRO196555:SRP196555 TBK196555:TBL196555 TLG196555:TLH196555 TVC196555:TVD196555 UEY196555:UEZ196555 UOU196555:UOV196555 UYQ196555:UYR196555 VIM196555:VIN196555 VSI196555:VSJ196555 WCE196555:WCF196555 WMA196555:WMB196555 WVW196555:WVX196555 O262091:P262091 JK262091:JL262091 TG262091:TH262091 ADC262091:ADD262091 AMY262091:AMZ262091 AWU262091:AWV262091 BGQ262091:BGR262091 BQM262091:BQN262091 CAI262091:CAJ262091 CKE262091:CKF262091 CUA262091:CUB262091 DDW262091:DDX262091 DNS262091:DNT262091 DXO262091:DXP262091 EHK262091:EHL262091 ERG262091:ERH262091 FBC262091:FBD262091 FKY262091:FKZ262091 FUU262091:FUV262091 GEQ262091:GER262091 GOM262091:GON262091 GYI262091:GYJ262091 HIE262091:HIF262091 HSA262091:HSB262091 IBW262091:IBX262091 ILS262091:ILT262091 IVO262091:IVP262091 JFK262091:JFL262091 JPG262091:JPH262091 JZC262091:JZD262091 KIY262091:KIZ262091 KSU262091:KSV262091 LCQ262091:LCR262091 LMM262091:LMN262091 LWI262091:LWJ262091 MGE262091:MGF262091 MQA262091:MQB262091 MZW262091:MZX262091 NJS262091:NJT262091 NTO262091:NTP262091 ODK262091:ODL262091 ONG262091:ONH262091 OXC262091:OXD262091 PGY262091:PGZ262091 PQU262091:PQV262091 QAQ262091:QAR262091 QKM262091:QKN262091 QUI262091:QUJ262091 REE262091:REF262091 ROA262091:ROB262091 RXW262091:RXX262091 SHS262091:SHT262091 SRO262091:SRP262091 TBK262091:TBL262091 TLG262091:TLH262091 TVC262091:TVD262091 UEY262091:UEZ262091 UOU262091:UOV262091 UYQ262091:UYR262091 VIM262091:VIN262091 VSI262091:VSJ262091 WCE262091:WCF262091 WMA262091:WMB262091 WVW262091:WVX262091 O327627:P327627 JK327627:JL327627 TG327627:TH327627 ADC327627:ADD327627 AMY327627:AMZ327627 AWU327627:AWV327627 BGQ327627:BGR327627 BQM327627:BQN327627 CAI327627:CAJ327627 CKE327627:CKF327627 CUA327627:CUB327627 DDW327627:DDX327627 DNS327627:DNT327627 DXO327627:DXP327627 EHK327627:EHL327627 ERG327627:ERH327627 FBC327627:FBD327627 FKY327627:FKZ327627 FUU327627:FUV327627 GEQ327627:GER327627 GOM327627:GON327627 GYI327627:GYJ327627 HIE327627:HIF327627 HSA327627:HSB327627 IBW327627:IBX327627 ILS327627:ILT327627 IVO327627:IVP327627 JFK327627:JFL327627 JPG327627:JPH327627 JZC327627:JZD327627 KIY327627:KIZ327627 KSU327627:KSV327627 LCQ327627:LCR327627 LMM327627:LMN327627 LWI327627:LWJ327627 MGE327627:MGF327627 MQA327627:MQB327627 MZW327627:MZX327627 NJS327627:NJT327627 NTO327627:NTP327627 ODK327627:ODL327627 ONG327627:ONH327627 OXC327627:OXD327627 PGY327627:PGZ327627 PQU327627:PQV327627 QAQ327627:QAR327627 QKM327627:QKN327627 QUI327627:QUJ327627 REE327627:REF327627 ROA327627:ROB327627 RXW327627:RXX327627 SHS327627:SHT327627 SRO327627:SRP327627 TBK327627:TBL327627 TLG327627:TLH327627 TVC327627:TVD327627 UEY327627:UEZ327627 UOU327627:UOV327627 UYQ327627:UYR327627 VIM327627:VIN327627 VSI327627:VSJ327627 WCE327627:WCF327627 WMA327627:WMB327627 WVW327627:WVX327627 O393163:P393163 JK393163:JL393163 TG393163:TH393163 ADC393163:ADD393163 AMY393163:AMZ393163 AWU393163:AWV393163 BGQ393163:BGR393163 BQM393163:BQN393163 CAI393163:CAJ393163 CKE393163:CKF393163 CUA393163:CUB393163 DDW393163:DDX393163 DNS393163:DNT393163 DXO393163:DXP393163 EHK393163:EHL393163 ERG393163:ERH393163 FBC393163:FBD393163 FKY393163:FKZ393163 FUU393163:FUV393163 GEQ393163:GER393163 GOM393163:GON393163 GYI393163:GYJ393163 HIE393163:HIF393163 HSA393163:HSB393163 IBW393163:IBX393163 ILS393163:ILT393163 IVO393163:IVP393163 JFK393163:JFL393163 JPG393163:JPH393163 JZC393163:JZD393163 KIY393163:KIZ393163 KSU393163:KSV393163 LCQ393163:LCR393163 LMM393163:LMN393163 LWI393163:LWJ393163 MGE393163:MGF393163 MQA393163:MQB393163 MZW393163:MZX393163 NJS393163:NJT393163 NTO393163:NTP393163 ODK393163:ODL393163 ONG393163:ONH393163 OXC393163:OXD393163 PGY393163:PGZ393163 PQU393163:PQV393163 QAQ393163:QAR393163 QKM393163:QKN393163 QUI393163:QUJ393163 REE393163:REF393163 ROA393163:ROB393163 RXW393163:RXX393163 SHS393163:SHT393163 SRO393163:SRP393163 TBK393163:TBL393163 TLG393163:TLH393163 TVC393163:TVD393163 UEY393163:UEZ393163 UOU393163:UOV393163 UYQ393163:UYR393163 VIM393163:VIN393163 VSI393163:VSJ393163 WCE393163:WCF393163 WMA393163:WMB393163 WVW393163:WVX393163 O458699:P458699 JK458699:JL458699 TG458699:TH458699 ADC458699:ADD458699 AMY458699:AMZ458699 AWU458699:AWV458699 BGQ458699:BGR458699 BQM458699:BQN458699 CAI458699:CAJ458699 CKE458699:CKF458699 CUA458699:CUB458699 DDW458699:DDX458699 DNS458699:DNT458699 DXO458699:DXP458699 EHK458699:EHL458699 ERG458699:ERH458699 FBC458699:FBD458699 FKY458699:FKZ458699 FUU458699:FUV458699 GEQ458699:GER458699 GOM458699:GON458699 GYI458699:GYJ458699 HIE458699:HIF458699 HSA458699:HSB458699 IBW458699:IBX458699 ILS458699:ILT458699 IVO458699:IVP458699 JFK458699:JFL458699 JPG458699:JPH458699 JZC458699:JZD458699 KIY458699:KIZ458699 KSU458699:KSV458699 LCQ458699:LCR458699 LMM458699:LMN458699 LWI458699:LWJ458699 MGE458699:MGF458699 MQA458699:MQB458699 MZW458699:MZX458699 NJS458699:NJT458699 NTO458699:NTP458699 ODK458699:ODL458699 ONG458699:ONH458699 OXC458699:OXD458699 PGY458699:PGZ458699 PQU458699:PQV458699 QAQ458699:QAR458699 QKM458699:QKN458699 QUI458699:QUJ458699 REE458699:REF458699 ROA458699:ROB458699 RXW458699:RXX458699 SHS458699:SHT458699 SRO458699:SRP458699 TBK458699:TBL458699 TLG458699:TLH458699 TVC458699:TVD458699 UEY458699:UEZ458699 UOU458699:UOV458699 UYQ458699:UYR458699 VIM458699:VIN458699 VSI458699:VSJ458699 WCE458699:WCF458699 WMA458699:WMB458699 WVW458699:WVX458699 O524235:P524235 JK524235:JL524235 TG524235:TH524235 ADC524235:ADD524235 AMY524235:AMZ524235 AWU524235:AWV524235 BGQ524235:BGR524235 BQM524235:BQN524235 CAI524235:CAJ524235 CKE524235:CKF524235 CUA524235:CUB524235 DDW524235:DDX524235 DNS524235:DNT524235 DXO524235:DXP524235 EHK524235:EHL524235 ERG524235:ERH524235 FBC524235:FBD524235 FKY524235:FKZ524235 FUU524235:FUV524235 GEQ524235:GER524235 GOM524235:GON524235 GYI524235:GYJ524235 HIE524235:HIF524235 HSA524235:HSB524235 IBW524235:IBX524235 ILS524235:ILT524235 IVO524235:IVP524235 JFK524235:JFL524235 JPG524235:JPH524235 JZC524235:JZD524235 KIY524235:KIZ524235 KSU524235:KSV524235 LCQ524235:LCR524235 LMM524235:LMN524235 LWI524235:LWJ524235 MGE524235:MGF524235 MQA524235:MQB524235 MZW524235:MZX524235 NJS524235:NJT524235 NTO524235:NTP524235 ODK524235:ODL524235 ONG524235:ONH524235 OXC524235:OXD524235 PGY524235:PGZ524235 PQU524235:PQV524235 QAQ524235:QAR524235 QKM524235:QKN524235 QUI524235:QUJ524235 REE524235:REF524235 ROA524235:ROB524235 RXW524235:RXX524235 SHS524235:SHT524235 SRO524235:SRP524235 TBK524235:TBL524235 TLG524235:TLH524235 TVC524235:TVD524235 UEY524235:UEZ524235 UOU524235:UOV524235 UYQ524235:UYR524235 VIM524235:VIN524235 VSI524235:VSJ524235 WCE524235:WCF524235 WMA524235:WMB524235 WVW524235:WVX524235 O589771:P589771 JK589771:JL589771 TG589771:TH589771 ADC589771:ADD589771 AMY589771:AMZ589771 AWU589771:AWV589771 BGQ589771:BGR589771 BQM589771:BQN589771 CAI589771:CAJ589771 CKE589771:CKF589771 CUA589771:CUB589771 DDW589771:DDX589771 DNS589771:DNT589771 DXO589771:DXP589771 EHK589771:EHL589771 ERG589771:ERH589771 FBC589771:FBD589771 FKY589771:FKZ589771 FUU589771:FUV589771 GEQ589771:GER589771 GOM589771:GON589771 GYI589771:GYJ589771 HIE589771:HIF589771 HSA589771:HSB589771 IBW589771:IBX589771 ILS589771:ILT589771 IVO589771:IVP589771 JFK589771:JFL589771 JPG589771:JPH589771 JZC589771:JZD589771 KIY589771:KIZ589771 KSU589771:KSV589771 LCQ589771:LCR589771 LMM589771:LMN589771 LWI589771:LWJ589771 MGE589771:MGF589771 MQA589771:MQB589771 MZW589771:MZX589771 NJS589771:NJT589771 NTO589771:NTP589771 ODK589771:ODL589771 ONG589771:ONH589771 OXC589771:OXD589771 PGY589771:PGZ589771 PQU589771:PQV589771 QAQ589771:QAR589771 QKM589771:QKN589771 QUI589771:QUJ589771 REE589771:REF589771 ROA589771:ROB589771 RXW589771:RXX589771 SHS589771:SHT589771 SRO589771:SRP589771 TBK589771:TBL589771 TLG589771:TLH589771 TVC589771:TVD589771 UEY589771:UEZ589771 UOU589771:UOV589771 UYQ589771:UYR589771 VIM589771:VIN589771 VSI589771:VSJ589771 WCE589771:WCF589771 WMA589771:WMB589771 WVW589771:WVX589771 O655307:P655307 JK655307:JL655307 TG655307:TH655307 ADC655307:ADD655307 AMY655307:AMZ655307 AWU655307:AWV655307 BGQ655307:BGR655307 BQM655307:BQN655307 CAI655307:CAJ655307 CKE655307:CKF655307 CUA655307:CUB655307 DDW655307:DDX655307 DNS655307:DNT655307 DXO655307:DXP655307 EHK655307:EHL655307 ERG655307:ERH655307 FBC655307:FBD655307 FKY655307:FKZ655307 FUU655307:FUV655307 GEQ655307:GER655307 GOM655307:GON655307 GYI655307:GYJ655307 HIE655307:HIF655307 HSA655307:HSB655307 IBW655307:IBX655307 ILS655307:ILT655307 IVO655307:IVP655307 JFK655307:JFL655307 JPG655307:JPH655307 JZC655307:JZD655307 KIY655307:KIZ655307 KSU655307:KSV655307 LCQ655307:LCR655307 LMM655307:LMN655307 LWI655307:LWJ655307 MGE655307:MGF655307 MQA655307:MQB655307 MZW655307:MZX655307 NJS655307:NJT655307 NTO655307:NTP655307 ODK655307:ODL655307 ONG655307:ONH655307 OXC655307:OXD655307 PGY655307:PGZ655307 PQU655307:PQV655307 QAQ655307:QAR655307 QKM655307:QKN655307 QUI655307:QUJ655307 REE655307:REF655307 ROA655307:ROB655307 RXW655307:RXX655307 SHS655307:SHT655307 SRO655307:SRP655307 TBK655307:TBL655307 TLG655307:TLH655307 TVC655307:TVD655307 UEY655307:UEZ655307 UOU655307:UOV655307 UYQ655307:UYR655307 VIM655307:VIN655307 VSI655307:VSJ655307 WCE655307:WCF655307 WMA655307:WMB655307 WVW655307:WVX655307 O720843:P720843 JK720843:JL720843 TG720843:TH720843 ADC720843:ADD720843 AMY720843:AMZ720843 AWU720843:AWV720843 BGQ720843:BGR720843 BQM720843:BQN720843 CAI720843:CAJ720843 CKE720843:CKF720843 CUA720843:CUB720843 DDW720843:DDX720843 DNS720843:DNT720843 DXO720843:DXP720843 EHK720843:EHL720843 ERG720843:ERH720843 FBC720843:FBD720843 FKY720843:FKZ720843 FUU720843:FUV720843 GEQ720843:GER720843 GOM720843:GON720843 GYI720843:GYJ720843 HIE720843:HIF720843 HSA720843:HSB720843 IBW720843:IBX720843 ILS720843:ILT720843 IVO720843:IVP720843 JFK720843:JFL720843 JPG720843:JPH720843 JZC720843:JZD720843 KIY720843:KIZ720843 KSU720843:KSV720843 LCQ720843:LCR720843 LMM720843:LMN720843 LWI720843:LWJ720843 MGE720843:MGF720843 MQA720843:MQB720843 MZW720843:MZX720843 NJS720843:NJT720843 NTO720843:NTP720843 ODK720843:ODL720843 ONG720843:ONH720843 OXC720843:OXD720843 PGY720843:PGZ720843 PQU720843:PQV720843 QAQ720843:QAR720843 QKM720843:QKN720843 QUI720843:QUJ720843 REE720843:REF720843 ROA720843:ROB720843 RXW720843:RXX720843 SHS720843:SHT720843 SRO720843:SRP720843 TBK720843:TBL720843 TLG720843:TLH720843 TVC720843:TVD720843 UEY720843:UEZ720843 UOU720843:UOV720843 UYQ720843:UYR720843 VIM720843:VIN720843 VSI720843:VSJ720843 WCE720843:WCF720843 WMA720843:WMB720843 WVW720843:WVX720843 O786379:P786379 JK786379:JL786379 TG786379:TH786379 ADC786379:ADD786379 AMY786379:AMZ786379 AWU786379:AWV786379 BGQ786379:BGR786379 BQM786379:BQN786379 CAI786379:CAJ786379 CKE786379:CKF786379 CUA786379:CUB786379 DDW786379:DDX786379 DNS786379:DNT786379 DXO786379:DXP786379 EHK786379:EHL786379 ERG786379:ERH786379 FBC786379:FBD786379 FKY786379:FKZ786379 FUU786379:FUV786379 GEQ786379:GER786379 GOM786379:GON786379 GYI786379:GYJ786379 HIE786379:HIF786379 HSA786379:HSB786379 IBW786379:IBX786379 ILS786379:ILT786379 IVO786379:IVP786379 JFK786379:JFL786379 JPG786379:JPH786379 JZC786379:JZD786379 KIY786379:KIZ786379 KSU786379:KSV786379 LCQ786379:LCR786379 LMM786379:LMN786379 LWI786379:LWJ786379 MGE786379:MGF786379 MQA786379:MQB786379 MZW786379:MZX786379 NJS786379:NJT786379 NTO786379:NTP786379 ODK786379:ODL786379 ONG786379:ONH786379 OXC786379:OXD786379 PGY786379:PGZ786379 PQU786379:PQV786379 QAQ786379:QAR786379 QKM786379:QKN786379 QUI786379:QUJ786379 REE786379:REF786379 ROA786379:ROB786379 RXW786379:RXX786379 SHS786379:SHT786379 SRO786379:SRP786379 TBK786379:TBL786379 TLG786379:TLH786379 TVC786379:TVD786379 UEY786379:UEZ786379 UOU786379:UOV786379 UYQ786379:UYR786379 VIM786379:VIN786379 VSI786379:VSJ786379 WCE786379:WCF786379 WMA786379:WMB786379 WVW786379:WVX786379 O851915:P851915 JK851915:JL851915 TG851915:TH851915 ADC851915:ADD851915 AMY851915:AMZ851915 AWU851915:AWV851915 BGQ851915:BGR851915 BQM851915:BQN851915 CAI851915:CAJ851915 CKE851915:CKF851915 CUA851915:CUB851915 DDW851915:DDX851915 DNS851915:DNT851915 DXO851915:DXP851915 EHK851915:EHL851915 ERG851915:ERH851915 FBC851915:FBD851915 FKY851915:FKZ851915 FUU851915:FUV851915 GEQ851915:GER851915 GOM851915:GON851915 GYI851915:GYJ851915 HIE851915:HIF851915 HSA851915:HSB851915 IBW851915:IBX851915 ILS851915:ILT851915 IVO851915:IVP851915 JFK851915:JFL851915 JPG851915:JPH851915 JZC851915:JZD851915 KIY851915:KIZ851915 KSU851915:KSV851915 LCQ851915:LCR851915 LMM851915:LMN851915 LWI851915:LWJ851915 MGE851915:MGF851915 MQA851915:MQB851915 MZW851915:MZX851915 NJS851915:NJT851915 NTO851915:NTP851915 ODK851915:ODL851915 ONG851915:ONH851915 OXC851915:OXD851915 PGY851915:PGZ851915 PQU851915:PQV851915 QAQ851915:QAR851915 QKM851915:QKN851915 QUI851915:QUJ851915 REE851915:REF851915 ROA851915:ROB851915 RXW851915:RXX851915 SHS851915:SHT851915 SRO851915:SRP851915 TBK851915:TBL851915 TLG851915:TLH851915 TVC851915:TVD851915 UEY851915:UEZ851915 UOU851915:UOV851915 UYQ851915:UYR851915 VIM851915:VIN851915 VSI851915:VSJ851915 WCE851915:WCF851915 WMA851915:WMB851915 WVW851915:WVX851915 O917451:P917451 JK917451:JL917451 TG917451:TH917451 ADC917451:ADD917451 AMY917451:AMZ917451 AWU917451:AWV917451 BGQ917451:BGR917451 BQM917451:BQN917451 CAI917451:CAJ917451 CKE917451:CKF917451 CUA917451:CUB917451 DDW917451:DDX917451 DNS917451:DNT917451 DXO917451:DXP917451 EHK917451:EHL917451 ERG917451:ERH917451 FBC917451:FBD917451 FKY917451:FKZ917451 FUU917451:FUV917451 GEQ917451:GER917451 GOM917451:GON917451 GYI917451:GYJ917451 HIE917451:HIF917451 HSA917451:HSB917451 IBW917451:IBX917451 ILS917451:ILT917451 IVO917451:IVP917451 JFK917451:JFL917451 JPG917451:JPH917451 JZC917451:JZD917451 KIY917451:KIZ917451 KSU917451:KSV917451 LCQ917451:LCR917451 LMM917451:LMN917451 LWI917451:LWJ917451 MGE917451:MGF917451 MQA917451:MQB917451 MZW917451:MZX917451 NJS917451:NJT917451 NTO917451:NTP917451 ODK917451:ODL917451 ONG917451:ONH917451 OXC917451:OXD917451 PGY917451:PGZ917451 PQU917451:PQV917451 QAQ917451:QAR917451 QKM917451:QKN917451 QUI917451:QUJ917451 REE917451:REF917451 ROA917451:ROB917451 RXW917451:RXX917451 SHS917451:SHT917451 SRO917451:SRP917451 TBK917451:TBL917451 TLG917451:TLH917451 TVC917451:TVD917451 UEY917451:UEZ917451 UOU917451:UOV917451 UYQ917451:UYR917451 VIM917451:VIN917451 VSI917451:VSJ917451 WCE917451:WCF917451 WMA917451:WMB917451 WVW917451:WVX917451 O982987:P982987 JK982987:JL982987 TG982987:TH982987 ADC982987:ADD982987 AMY982987:AMZ982987 AWU982987:AWV982987 BGQ982987:BGR982987 BQM982987:BQN982987 CAI982987:CAJ982987 CKE982987:CKF982987 CUA982987:CUB982987 DDW982987:DDX982987 DNS982987:DNT982987 DXO982987:DXP982987 EHK982987:EHL982987 ERG982987:ERH982987 FBC982987:FBD982987 FKY982987:FKZ982987 FUU982987:FUV982987 GEQ982987:GER982987 GOM982987:GON982987 GYI982987:GYJ982987 HIE982987:HIF982987 HSA982987:HSB982987 IBW982987:IBX982987 ILS982987:ILT982987 IVO982987:IVP982987 JFK982987:JFL982987 JPG982987:JPH982987 JZC982987:JZD982987 KIY982987:KIZ982987 KSU982987:KSV982987 LCQ982987:LCR982987 LMM982987:LMN982987 LWI982987:LWJ982987 MGE982987:MGF982987 MQA982987:MQB982987 MZW982987:MZX982987 NJS982987:NJT982987 NTO982987:NTP982987 ODK982987:ODL982987 ONG982987:ONH982987 OXC982987:OXD982987 PGY982987:PGZ982987 PQU982987:PQV982987 QAQ982987:QAR982987 QKM982987:QKN982987 QUI982987:QUJ982987 REE982987:REF982987 ROA982987:ROB982987 RXW982987:RXX982987 SHS982987:SHT982987 SRO982987:SRP982987 TBK982987:TBL982987 TLG982987:TLH982987 TVC982987:TVD982987 UEY982987:UEZ982987 UOU982987:UOV982987 UYQ982987:UYR982987 VIM982987:VIN982987 VSI982987:VSJ982987 WCE982987:WCF982987 WMA982987:WMB982987 WVW982987:WVX982987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I177"/>
  <sheetViews>
    <sheetView tabSelected="1" view="pageBreakPreview" zoomScale="80" zoomScaleNormal="100" zoomScaleSheetLayoutView="80" workbookViewId="0">
      <selection activeCell="AL6" sqref="AL6"/>
    </sheetView>
  </sheetViews>
  <sheetFormatPr defaultColWidth="9" defaultRowHeight="13.2"/>
  <cols>
    <col min="1" max="1" width="2.109375" style="222" customWidth="1"/>
    <col min="2" max="2" width="9.6640625" style="220" customWidth="1"/>
    <col min="3" max="30" width="3.77734375" style="220" customWidth="1"/>
    <col min="31" max="31" width="2" style="220" customWidth="1"/>
    <col min="32" max="32" width="11.109375" style="222" customWidth="1"/>
    <col min="33" max="33" width="6.44140625" style="220" bestFit="1" customWidth="1"/>
    <col min="34" max="16384" width="9" style="222"/>
  </cols>
  <sheetData>
    <row r="1" spans="1:35">
      <c r="A1" s="894" t="str">
        <f>'提出書類一覧 (ファイル分類）'!H85</f>
        <v>様式－29</v>
      </c>
    </row>
    <row r="2" spans="1:35" ht="19.2">
      <c r="A2" s="219" t="s">
        <v>241</v>
      </c>
      <c r="B2" s="219"/>
      <c r="M2" s="221"/>
      <c r="AG2" s="223" t="s">
        <v>265</v>
      </c>
    </row>
    <row r="3" spans="1:35" ht="13.5" customHeight="1">
      <c r="Q3" s="222"/>
      <c r="S3" s="224"/>
      <c r="T3" s="225"/>
      <c r="U3" s="2306" t="s">
        <v>242</v>
      </c>
      <c r="V3" s="2307"/>
      <c r="W3" s="2306" t="s">
        <v>243</v>
      </c>
      <c r="X3" s="2307"/>
      <c r="Y3" s="2308" t="s">
        <v>244</v>
      </c>
      <c r="Z3" s="2309"/>
      <c r="AB3" s="2310" t="s">
        <v>245</v>
      </c>
      <c r="AC3" s="2308"/>
      <c r="AD3" s="2308"/>
      <c r="AE3" s="2308"/>
      <c r="AF3" s="2308"/>
      <c r="AG3" s="226" t="s">
        <v>246</v>
      </c>
    </row>
    <row r="4" spans="1:35" ht="13.5" customHeight="1" thickBot="1">
      <c r="B4" s="2311" t="s">
        <v>247</v>
      </c>
      <c r="C4" s="2311"/>
      <c r="D4" s="2311"/>
      <c r="E4" s="2311"/>
      <c r="F4" s="220" t="s">
        <v>248</v>
      </c>
      <c r="G4" s="2368" t="str">
        <f>入力シート!C10</f>
        <v>△△△町▲▲▲工事</v>
      </c>
      <c r="H4" s="2368"/>
      <c r="I4" s="2368"/>
      <c r="J4" s="2368"/>
      <c r="K4" s="2368"/>
      <c r="L4" s="2368"/>
      <c r="M4" s="2368"/>
      <c r="N4" s="2368"/>
      <c r="O4" s="2368"/>
      <c r="P4" s="2368"/>
      <c r="R4" s="222"/>
      <c r="S4" s="2312" t="s">
        <v>249</v>
      </c>
      <c r="T4" s="2313"/>
      <c r="U4" s="2314">
        <f>+AG11+AG20+AG29+AG38+AG47+AG56+AG65+AG74+AG83+AG100+AG109+AG118+AG127+AG136+AG145+AG154+AG163+AG172</f>
        <v>504</v>
      </c>
      <c r="V4" s="2315"/>
      <c r="W4" s="2316">
        <f>+AG12+AG21+AG30+AG39+AG48+AG57+AG66+AG75+AG84+AG101+AG110+AG119+AG128+AG137+AG146+AG155+AG164+AG173</f>
        <v>0</v>
      </c>
      <c r="X4" s="2313"/>
      <c r="Y4" s="2317">
        <f>ROUNDDOWN(+W4/U4,3)</f>
        <v>0</v>
      </c>
      <c r="Z4" s="2318"/>
      <c r="AB4" s="2319" t="s">
        <v>250</v>
      </c>
      <c r="AC4" s="2320"/>
      <c r="AD4" s="2320"/>
      <c r="AE4" s="2320"/>
      <c r="AF4" s="2320"/>
      <c r="AG4" s="260">
        <f>+AI4-W5</f>
        <v>144</v>
      </c>
      <c r="AI4" s="227">
        <f>ROUNDUP(+U5*0.285,0)</f>
        <v>144</v>
      </c>
    </row>
    <row r="5" spans="1:35" ht="13.5" customHeight="1" thickBot="1">
      <c r="B5" s="2311" t="s">
        <v>251</v>
      </c>
      <c r="C5" s="2311"/>
      <c r="D5" s="2311"/>
      <c r="E5" s="2311"/>
      <c r="F5" s="902" t="s">
        <v>248</v>
      </c>
      <c r="G5" s="2331">
        <v>44409</v>
      </c>
      <c r="H5" s="2332"/>
      <c r="I5" s="2332"/>
      <c r="J5" s="2332"/>
      <c r="K5" s="2333"/>
      <c r="R5" s="222"/>
      <c r="S5" s="2338" t="s">
        <v>252</v>
      </c>
      <c r="T5" s="2339"/>
      <c r="U5" s="2340">
        <f>+U4</f>
        <v>504</v>
      </c>
      <c r="V5" s="2341"/>
      <c r="W5" s="2342">
        <f>+AG14+AG23+AG32+AG41+AG50+AG59+AG68+AG77+AG86+AG103+AG112+AG121+AG130+AG139+AG148+AG157+AG166+AG175</f>
        <v>0</v>
      </c>
      <c r="X5" s="2339"/>
      <c r="Y5" s="2343">
        <f>ROUNDDOWN(+W5/U5,3)</f>
        <v>0</v>
      </c>
      <c r="Z5" s="2344"/>
      <c r="AB5" s="2328" t="s">
        <v>253</v>
      </c>
      <c r="AC5" s="2329"/>
      <c r="AD5" s="2329"/>
      <c r="AE5" s="2329"/>
      <c r="AF5" s="2329"/>
      <c r="AG5" s="260">
        <f>+AI5-W5</f>
        <v>126</v>
      </c>
      <c r="AI5" s="227">
        <f>ROUNDUP(+U5*0.25,0)</f>
        <v>126</v>
      </c>
    </row>
    <row r="6" spans="1:35" ht="13.5" customHeight="1" thickBot="1">
      <c r="B6" s="2330" t="s">
        <v>254</v>
      </c>
      <c r="C6" s="2330"/>
      <c r="D6" s="2330"/>
      <c r="E6" s="2330"/>
      <c r="F6" s="902" t="s">
        <v>248</v>
      </c>
      <c r="G6" s="2331">
        <v>44540</v>
      </c>
      <c r="H6" s="2332"/>
      <c r="I6" s="2332"/>
      <c r="J6" s="2332"/>
      <c r="K6" s="2333"/>
      <c r="L6" s="2334" t="s">
        <v>255</v>
      </c>
      <c r="M6" s="2334"/>
      <c r="N6" s="2334"/>
      <c r="O6" s="220" t="s">
        <v>248</v>
      </c>
      <c r="P6" s="2335">
        <f>+G6-G5+1</f>
        <v>132</v>
      </c>
      <c r="Q6" s="2335"/>
      <c r="R6" s="2335"/>
      <c r="AA6" s="228"/>
      <c r="AB6" s="2336" t="s">
        <v>256</v>
      </c>
      <c r="AC6" s="2337"/>
      <c r="AD6" s="2337"/>
      <c r="AE6" s="2337"/>
      <c r="AF6" s="2337"/>
      <c r="AG6" s="261">
        <f>+AI6-W5</f>
        <v>108</v>
      </c>
      <c r="AI6" s="227">
        <f>ROUNDUP(+U5*0.214,0)</f>
        <v>108</v>
      </c>
    </row>
    <row r="7" spans="1:35" ht="13.5" customHeight="1">
      <c r="C7" s="222"/>
      <c r="D7" s="222"/>
      <c r="E7" s="222"/>
      <c r="F7" s="903"/>
      <c r="G7" s="902"/>
      <c r="H7" s="902"/>
      <c r="I7" s="902"/>
      <c r="J7" s="902"/>
      <c r="K7" s="902"/>
      <c r="W7" s="229"/>
      <c r="X7" s="229"/>
      <c r="Y7" s="229"/>
      <c r="Z7" s="229"/>
      <c r="AA7" s="229"/>
      <c r="AB7" s="229"/>
      <c r="AC7" s="229"/>
      <c r="AD7" s="229"/>
      <c r="AE7" s="229"/>
    </row>
    <row r="8" spans="1:35" ht="13.5" customHeight="1"/>
    <row r="9" spans="1:35">
      <c r="B9" s="230" t="s">
        <v>257</v>
      </c>
      <c r="C9" s="231">
        <f>+G5</f>
        <v>44409</v>
      </c>
      <c r="D9" s="232">
        <f>+C9+1</f>
        <v>44410</v>
      </c>
      <c r="E9" s="232">
        <f t="shared" ref="E9:AD9" si="0">+D9+1</f>
        <v>44411</v>
      </c>
      <c r="F9" s="232">
        <f t="shared" si="0"/>
        <v>44412</v>
      </c>
      <c r="G9" s="232">
        <f t="shared" si="0"/>
        <v>44413</v>
      </c>
      <c r="H9" s="232">
        <f t="shared" si="0"/>
        <v>44414</v>
      </c>
      <c r="I9" s="232">
        <f t="shared" si="0"/>
        <v>44415</v>
      </c>
      <c r="J9" s="232">
        <f t="shared" si="0"/>
        <v>44416</v>
      </c>
      <c r="K9" s="232">
        <f t="shared" si="0"/>
        <v>44417</v>
      </c>
      <c r="L9" s="232">
        <f t="shared" si="0"/>
        <v>44418</v>
      </c>
      <c r="M9" s="232">
        <f t="shared" si="0"/>
        <v>44419</v>
      </c>
      <c r="N9" s="232">
        <f t="shared" si="0"/>
        <v>44420</v>
      </c>
      <c r="O9" s="232">
        <f t="shared" si="0"/>
        <v>44421</v>
      </c>
      <c r="P9" s="232">
        <f t="shared" si="0"/>
        <v>44422</v>
      </c>
      <c r="Q9" s="232">
        <f t="shared" si="0"/>
        <v>44423</v>
      </c>
      <c r="R9" s="232">
        <f t="shared" si="0"/>
        <v>44424</v>
      </c>
      <c r="S9" s="232">
        <f t="shared" si="0"/>
        <v>44425</v>
      </c>
      <c r="T9" s="232">
        <f t="shared" si="0"/>
        <v>44426</v>
      </c>
      <c r="U9" s="232">
        <f t="shared" si="0"/>
        <v>44427</v>
      </c>
      <c r="V9" s="232">
        <f t="shared" si="0"/>
        <v>44428</v>
      </c>
      <c r="W9" s="232">
        <f>+V9+1</f>
        <v>44429</v>
      </c>
      <c r="X9" s="232">
        <f t="shared" si="0"/>
        <v>44430</v>
      </c>
      <c r="Y9" s="232">
        <f t="shared" si="0"/>
        <v>44431</v>
      </c>
      <c r="Z9" s="232">
        <f t="shared" si="0"/>
        <v>44432</v>
      </c>
      <c r="AA9" s="232">
        <f>+Z9+1</f>
        <v>44433</v>
      </c>
      <c r="AB9" s="232">
        <f t="shared" si="0"/>
        <v>44434</v>
      </c>
      <c r="AC9" s="232">
        <f>+AB9+1</f>
        <v>44435</v>
      </c>
      <c r="AD9" s="233">
        <f t="shared" si="0"/>
        <v>44436</v>
      </c>
      <c r="AE9" s="234"/>
      <c r="AF9" s="2321">
        <v>1</v>
      </c>
      <c r="AG9" s="2322"/>
    </row>
    <row r="10" spans="1:35">
      <c r="B10" s="253" t="s">
        <v>258</v>
      </c>
      <c r="C10" s="254" t="str">
        <f>TEXT(WEEKDAY(+C9),"aaa")</f>
        <v>日</v>
      </c>
      <c r="D10" s="255" t="str">
        <f t="shared" ref="D10:AD10" si="1">TEXT(WEEKDAY(+D9),"aaa")</f>
        <v>月</v>
      </c>
      <c r="E10" s="255" t="str">
        <f t="shared" si="1"/>
        <v>火</v>
      </c>
      <c r="F10" s="255" t="str">
        <f t="shared" si="1"/>
        <v>水</v>
      </c>
      <c r="G10" s="255" t="str">
        <f t="shared" si="1"/>
        <v>木</v>
      </c>
      <c r="H10" s="255" t="str">
        <f t="shared" si="1"/>
        <v>金</v>
      </c>
      <c r="I10" s="255" t="str">
        <f t="shared" si="1"/>
        <v>土</v>
      </c>
      <c r="J10" s="255" t="str">
        <f t="shared" si="1"/>
        <v>日</v>
      </c>
      <c r="K10" s="255" t="str">
        <f t="shared" si="1"/>
        <v>月</v>
      </c>
      <c r="L10" s="255" t="str">
        <f t="shared" si="1"/>
        <v>火</v>
      </c>
      <c r="M10" s="255" t="str">
        <f t="shared" si="1"/>
        <v>水</v>
      </c>
      <c r="N10" s="255" t="str">
        <f t="shared" si="1"/>
        <v>木</v>
      </c>
      <c r="O10" s="255" t="str">
        <f t="shared" si="1"/>
        <v>金</v>
      </c>
      <c r="P10" s="255" t="str">
        <f t="shared" si="1"/>
        <v>土</v>
      </c>
      <c r="Q10" s="255" t="str">
        <f t="shared" si="1"/>
        <v>日</v>
      </c>
      <c r="R10" s="255" t="str">
        <f t="shared" si="1"/>
        <v>月</v>
      </c>
      <c r="S10" s="255" t="str">
        <f t="shared" si="1"/>
        <v>火</v>
      </c>
      <c r="T10" s="255" t="str">
        <f t="shared" si="1"/>
        <v>水</v>
      </c>
      <c r="U10" s="255" t="str">
        <f t="shared" si="1"/>
        <v>木</v>
      </c>
      <c r="V10" s="255" t="str">
        <f t="shared" si="1"/>
        <v>金</v>
      </c>
      <c r="W10" s="255" t="str">
        <f t="shared" si="1"/>
        <v>土</v>
      </c>
      <c r="X10" s="255" t="str">
        <f t="shared" si="1"/>
        <v>日</v>
      </c>
      <c r="Y10" s="255" t="str">
        <f t="shared" si="1"/>
        <v>月</v>
      </c>
      <c r="Z10" s="255" t="str">
        <f t="shared" si="1"/>
        <v>火</v>
      </c>
      <c r="AA10" s="255" t="str">
        <f t="shared" si="1"/>
        <v>水</v>
      </c>
      <c r="AB10" s="255" t="str">
        <f t="shared" si="1"/>
        <v>木</v>
      </c>
      <c r="AC10" s="255" t="str">
        <f t="shared" si="1"/>
        <v>金</v>
      </c>
      <c r="AD10" s="256" t="str">
        <f t="shared" si="1"/>
        <v>土</v>
      </c>
      <c r="AE10" s="229"/>
      <c r="AF10" s="235" t="s">
        <v>259</v>
      </c>
      <c r="AG10" s="226">
        <f>+COUNTA(C11:AD12)</f>
        <v>0</v>
      </c>
    </row>
    <row r="11" spans="1:35" ht="13.5" customHeight="1">
      <c r="B11" s="2323" t="s">
        <v>260</v>
      </c>
      <c r="C11" s="2325"/>
      <c r="D11" s="2326"/>
      <c r="E11" s="2326"/>
      <c r="F11" s="2326"/>
      <c r="G11" s="2326"/>
      <c r="H11" s="2326"/>
      <c r="I11" s="2326"/>
      <c r="J11" s="2326"/>
      <c r="K11" s="2326"/>
      <c r="L11" s="2326"/>
      <c r="M11" s="2326"/>
      <c r="N11" s="2326"/>
      <c r="O11" s="2326"/>
      <c r="P11" s="2326"/>
      <c r="Q11" s="2326"/>
      <c r="R11" s="2326"/>
      <c r="S11" s="2326"/>
      <c r="T11" s="2326"/>
      <c r="U11" s="2326"/>
      <c r="V11" s="2326"/>
      <c r="W11" s="2326"/>
      <c r="X11" s="2326"/>
      <c r="Y11" s="2326"/>
      <c r="Z11" s="2326"/>
      <c r="AA11" s="2326"/>
      <c r="AB11" s="2326"/>
      <c r="AC11" s="2326"/>
      <c r="AD11" s="2345"/>
      <c r="AE11" s="229"/>
      <c r="AF11" s="236" t="s">
        <v>261</v>
      </c>
      <c r="AG11" s="237">
        <f>COUNTA(C9:AD9)-AG10</f>
        <v>28</v>
      </c>
    </row>
    <row r="12" spans="1:35" ht="13.5" customHeight="1">
      <c r="B12" s="2324"/>
      <c r="C12" s="2325"/>
      <c r="D12" s="2327"/>
      <c r="E12" s="2327"/>
      <c r="F12" s="2327"/>
      <c r="G12" s="2327"/>
      <c r="H12" s="2327"/>
      <c r="I12" s="2327"/>
      <c r="J12" s="2327"/>
      <c r="K12" s="2327"/>
      <c r="L12" s="2327"/>
      <c r="M12" s="2327"/>
      <c r="N12" s="2327"/>
      <c r="O12" s="2327"/>
      <c r="P12" s="2327"/>
      <c r="Q12" s="2327"/>
      <c r="R12" s="2327"/>
      <c r="S12" s="2327"/>
      <c r="T12" s="2327"/>
      <c r="U12" s="2327"/>
      <c r="V12" s="2327"/>
      <c r="W12" s="2327"/>
      <c r="X12" s="2327"/>
      <c r="Y12" s="2327"/>
      <c r="Z12" s="2327"/>
      <c r="AA12" s="2327"/>
      <c r="AB12" s="2327"/>
      <c r="AC12" s="2327"/>
      <c r="AD12" s="2346"/>
      <c r="AE12" s="229"/>
      <c r="AF12" s="236" t="s">
        <v>262</v>
      </c>
      <c r="AG12" s="238">
        <f>+COUNTA(C13:AD14)</f>
        <v>0</v>
      </c>
    </row>
    <row r="13" spans="1:35" ht="13.5" customHeight="1">
      <c r="B13" s="2347" t="s">
        <v>249</v>
      </c>
      <c r="C13" s="2349"/>
      <c r="D13" s="2350"/>
      <c r="E13" s="2350"/>
      <c r="F13" s="2350"/>
      <c r="G13" s="2350"/>
      <c r="H13" s="2350"/>
      <c r="I13" s="2350"/>
      <c r="J13" s="2350"/>
      <c r="K13" s="2350"/>
      <c r="L13" s="2350"/>
      <c r="M13" s="2350"/>
      <c r="N13" s="2350"/>
      <c r="O13" s="2350"/>
      <c r="P13" s="2350"/>
      <c r="Q13" s="2350"/>
      <c r="R13" s="2350"/>
      <c r="S13" s="2350"/>
      <c r="T13" s="2350"/>
      <c r="U13" s="2350"/>
      <c r="V13" s="2350"/>
      <c r="W13" s="2350"/>
      <c r="X13" s="2350"/>
      <c r="Y13" s="2350"/>
      <c r="Z13" s="2350"/>
      <c r="AA13" s="2350"/>
      <c r="AB13" s="2350"/>
      <c r="AC13" s="2350"/>
      <c r="AD13" s="2352"/>
      <c r="AE13" s="229"/>
      <c r="AF13" s="236" t="s">
        <v>263</v>
      </c>
      <c r="AG13" s="239">
        <f>+AG12/AG11</f>
        <v>0</v>
      </c>
    </row>
    <row r="14" spans="1:35">
      <c r="B14" s="2348"/>
      <c r="C14" s="2349"/>
      <c r="D14" s="2351"/>
      <c r="E14" s="2351"/>
      <c r="F14" s="2351"/>
      <c r="G14" s="2351"/>
      <c r="H14" s="2351"/>
      <c r="I14" s="2351"/>
      <c r="J14" s="2351"/>
      <c r="K14" s="2351"/>
      <c r="L14" s="2351"/>
      <c r="M14" s="2351"/>
      <c r="N14" s="2351"/>
      <c r="O14" s="2351"/>
      <c r="P14" s="2351"/>
      <c r="Q14" s="2351"/>
      <c r="R14" s="2351"/>
      <c r="S14" s="2351"/>
      <c r="T14" s="2351"/>
      <c r="U14" s="2351"/>
      <c r="V14" s="2351"/>
      <c r="W14" s="2351"/>
      <c r="X14" s="2351"/>
      <c r="Y14" s="2351"/>
      <c r="Z14" s="2351"/>
      <c r="AA14" s="2351"/>
      <c r="AB14" s="2351"/>
      <c r="AC14" s="2351"/>
      <c r="AD14" s="2353"/>
      <c r="AE14" s="229"/>
      <c r="AF14" s="236" t="s">
        <v>243</v>
      </c>
      <c r="AG14" s="238">
        <f>+COUNTA(C15:AD16)</f>
        <v>0</v>
      </c>
    </row>
    <row r="15" spans="1:35">
      <c r="B15" s="2358" t="s">
        <v>252</v>
      </c>
      <c r="C15" s="2360"/>
      <c r="D15" s="2354"/>
      <c r="E15" s="2354"/>
      <c r="F15" s="2354"/>
      <c r="G15" s="2354"/>
      <c r="H15" s="2354"/>
      <c r="I15" s="2354"/>
      <c r="J15" s="2354"/>
      <c r="K15" s="2354"/>
      <c r="L15" s="2354"/>
      <c r="M15" s="2354"/>
      <c r="N15" s="2354"/>
      <c r="O15" s="2354"/>
      <c r="P15" s="2354"/>
      <c r="Q15" s="2354"/>
      <c r="R15" s="2354"/>
      <c r="S15" s="2354"/>
      <c r="T15" s="2354"/>
      <c r="U15" s="2354"/>
      <c r="V15" s="2354"/>
      <c r="W15" s="2354"/>
      <c r="X15" s="2354"/>
      <c r="Y15" s="2354"/>
      <c r="Z15" s="2354"/>
      <c r="AA15" s="2354"/>
      <c r="AB15" s="2354"/>
      <c r="AC15" s="2354"/>
      <c r="AD15" s="2356"/>
      <c r="AE15" s="229"/>
      <c r="AF15" s="240" t="s">
        <v>264</v>
      </c>
      <c r="AG15" s="241">
        <f>ROUNDDOWN(+AG14/AG11,3)</f>
        <v>0</v>
      </c>
    </row>
    <row r="16" spans="1:35">
      <c r="B16" s="2359"/>
      <c r="C16" s="2361"/>
      <c r="D16" s="2355"/>
      <c r="E16" s="2355"/>
      <c r="F16" s="2355"/>
      <c r="G16" s="2355"/>
      <c r="H16" s="2355"/>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7"/>
      <c r="AE16" s="229"/>
      <c r="AF16" s="242"/>
      <c r="AG16" s="243"/>
    </row>
    <row r="17" spans="2:33">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row>
    <row r="18" spans="2:33">
      <c r="B18" s="245" t="s">
        <v>257</v>
      </c>
      <c r="C18" s="246">
        <f>+AD9+1</f>
        <v>44437</v>
      </c>
      <c r="D18" s="247">
        <f>+C18+1</f>
        <v>44438</v>
      </c>
      <c r="E18" s="247">
        <f t="shared" ref="E18:AD18" si="2">+D18+1</f>
        <v>44439</v>
      </c>
      <c r="F18" s="247">
        <f t="shared" si="2"/>
        <v>44440</v>
      </c>
      <c r="G18" s="247">
        <f t="shared" si="2"/>
        <v>44441</v>
      </c>
      <c r="H18" s="247">
        <f t="shared" si="2"/>
        <v>44442</v>
      </c>
      <c r="I18" s="247">
        <f t="shared" si="2"/>
        <v>44443</v>
      </c>
      <c r="J18" s="247">
        <f t="shared" si="2"/>
        <v>44444</v>
      </c>
      <c r="K18" s="247">
        <f t="shared" si="2"/>
        <v>44445</v>
      </c>
      <c r="L18" s="247">
        <f t="shared" si="2"/>
        <v>44446</v>
      </c>
      <c r="M18" s="247">
        <f t="shared" si="2"/>
        <v>44447</v>
      </c>
      <c r="N18" s="247">
        <f t="shared" si="2"/>
        <v>44448</v>
      </c>
      <c r="O18" s="247">
        <f t="shared" si="2"/>
        <v>44449</v>
      </c>
      <c r="P18" s="247">
        <f t="shared" si="2"/>
        <v>44450</v>
      </c>
      <c r="Q18" s="247">
        <f t="shared" si="2"/>
        <v>44451</v>
      </c>
      <c r="R18" s="247">
        <f t="shared" si="2"/>
        <v>44452</v>
      </c>
      <c r="S18" s="247">
        <f t="shared" si="2"/>
        <v>44453</v>
      </c>
      <c r="T18" s="247">
        <f t="shared" si="2"/>
        <v>44454</v>
      </c>
      <c r="U18" s="247">
        <f t="shared" si="2"/>
        <v>44455</v>
      </c>
      <c r="V18" s="247">
        <f t="shared" si="2"/>
        <v>44456</v>
      </c>
      <c r="W18" s="247">
        <f>+V18+1</f>
        <v>44457</v>
      </c>
      <c r="X18" s="247">
        <f t="shared" si="2"/>
        <v>44458</v>
      </c>
      <c r="Y18" s="247">
        <f t="shared" si="2"/>
        <v>44459</v>
      </c>
      <c r="Z18" s="247">
        <f t="shared" si="2"/>
        <v>44460</v>
      </c>
      <c r="AA18" s="247">
        <f>+Z18+1</f>
        <v>44461</v>
      </c>
      <c r="AB18" s="247">
        <f t="shared" si="2"/>
        <v>44462</v>
      </c>
      <c r="AC18" s="247">
        <f>+AB18+1</f>
        <v>44463</v>
      </c>
      <c r="AD18" s="248">
        <f t="shared" si="2"/>
        <v>44464</v>
      </c>
      <c r="AE18" s="234"/>
      <c r="AF18" s="2321">
        <f>+AF9+1</f>
        <v>2</v>
      </c>
      <c r="AG18" s="2322"/>
    </row>
    <row r="19" spans="2:33">
      <c r="B19" s="249" t="s">
        <v>258</v>
      </c>
      <c r="C19" s="250" t="str">
        <f>TEXT(WEEKDAY(+C18),"aaa")</f>
        <v>日</v>
      </c>
      <c r="D19" s="251" t="str">
        <f t="shared" ref="D19:AD19" si="3">TEXT(WEEKDAY(+D18),"aaa")</f>
        <v>月</v>
      </c>
      <c r="E19" s="251" t="str">
        <f t="shared" si="3"/>
        <v>火</v>
      </c>
      <c r="F19" s="251" t="str">
        <f t="shared" si="3"/>
        <v>水</v>
      </c>
      <c r="G19" s="251" t="str">
        <f t="shared" si="3"/>
        <v>木</v>
      </c>
      <c r="H19" s="251" t="str">
        <f t="shared" si="3"/>
        <v>金</v>
      </c>
      <c r="I19" s="251" t="str">
        <f t="shared" si="3"/>
        <v>土</v>
      </c>
      <c r="J19" s="251" t="str">
        <f t="shared" si="3"/>
        <v>日</v>
      </c>
      <c r="K19" s="251" t="str">
        <f t="shared" si="3"/>
        <v>月</v>
      </c>
      <c r="L19" s="251" t="str">
        <f t="shared" si="3"/>
        <v>火</v>
      </c>
      <c r="M19" s="251" t="str">
        <f t="shared" si="3"/>
        <v>水</v>
      </c>
      <c r="N19" s="251" t="str">
        <f t="shared" si="3"/>
        <v>木</v>
      </c>
      <c r="O19" s="251" t="str">
        <f t="shared" si="3"/>
        <v>金</v>
      </c>
      <c r="P19" s="251" t="str">
        <f t="shared" si="3"/>
        <v>土</v>
      </c>
      <c r="Q19" s="251" t="str">
        <f t="shared" si="3"/>
        <v>日</v>
      </c>
      <c r="R19" s="251" t="str">
        <f t="shared" si="3"/>
        <v>月</v>
      </c>
      <c r="S19" s="251" t="str">
        <f t="shared" si="3"/>
        <v>火</v>
      </c>
      <c r="T19" s="251" t="str">
        <f t="shared" si="3"/>
        <v>水</v>
      </c>
      <c r="U19" s="251" t="str">
        <f t="shared" si="3"/>
        <v>木</v>
      </c>
      <c r="V19" s="251" t="str">
        <f t="shared" si="3"/>
        <v>金</v>
      </c>
      <c r="W19" s="251" t="str">
        <f t="shared" si="3"/>
        <v>土</v>
      </c>
      <c r="X19" s="251" t="str">
        <f t="shared" si="3"/>
        <v>日</v>
      </c>
      <c r="Y19" s="251" t="str">
        <f t="shared" si="3"/>
        <v>月</v>
      </c>
      <c r="Z19" s="251" t="str">
        <f t="shared" si="3"/>
        <v>火</v>
      </c>
      <c r="AA19" s="251" t="str">
        <f t="shared" si="3"/>
        <v>水</v>
      </c>
      <c r="AB19" s="251" t="str">
        <f t="shared" si="3"/>
        <v>木</v>
      </c>
      <c r="AC19" s="251" t="str">
        <f t="shared" si="3"/>
        <v>金</v>
      </c>
      <c r="AD19" s="252" t="str">
        <f t="shared" si="3"/>
        <v>土</v>
      </c>
      <c r="AE19" s="229"/>
      <c r="AF19" s="235" t="s">
        <v>259</v>
      </c>
      <c r="AG19" s="226">
        <f>+COUNTA(C20:AD21)</f>
        <v>0</v>
      </c>
    </row>
    <row r="20" spans="2:33" ht="13.5" customHeight="1">
      <c r="B20" s="2323" t="s">
        <v>260</v>
      </c>
      <c r="C20" s="2325"/>
      <c r="D20" s="2326"/>
      <c r="E20" s="2326"/>
      <c r="F20" s="2326"/>
      <c r="G20" s="2326"/>
      <c r="H20" s="2326"/>
      <c r="I20" s="2326"/>
      <c r="J20" s="2326"/>
      <c r="K20" s="2326"/>
      <c r="L20" s="2326"/>
      <c r="M20" s="2326"/>
      <c r="N20" s="2326"/>
      <c r="O20" s="2326"/>
      <c r="P20" s="2326"/>
      <c r="Q20" s="2326"/>
      <c r="R20" s="2326"/>
      <c r="S20" s="2326"/>
      <c r="T20" s="2326"/>
      <c r="U20" s="2326"/>
      <c r="V20" s="2326"/>
      <c r="W20" s="2326"/>
      <c r="X20" s="2326"/>
      <c r="Y20" s="2326"/>
      <c r="Z20" s="2326"/>
      <c r="AA20" s="2326"/>
      <c r="AB20" s="2326"/>
      <c r="AC20" s="2326"/>
      <c r="AD20" s="2345"/>
      <c r="AE20" s="229"/>
      <c r="AF20" s="236" t="s">
        <v>261</v>
      </c>
      <c r="AG20" s="237">
        <f>COUNTA(C18:AD18)-AG19</f>
        <v>28</v>
      </c>
    </row>
    <row r="21" spans="2:33" ht="13.5" customHeight="1">
      <c r="B21" s="2324"/>
      <c r="C21" s="2325"/>
      <c r="D21" s="2327"/>
      <c r="E21" s="2327"/>
      <c r="F21" s="2327"/>
      <c r="G21" s="2327"/>
      <c r="H21" s="2327"/>
      <c r="I21" s="2327"/>
      <c r="J21" s="2327"/>
      <c r="K21" s="2327"/>
      <c r="L21" s="2327"/>
      <c r="M21" s="2327"/>
      <c r="N21" s="2327"/>
      <c r="O21" s="2327"/>
      <c r="P21" s="2327"/>
      <c r="Q21" s="2327"/>
      <c r="R21" s="2327"/>
      <c r="S21" s="2327"/>
      <c r="T21" s="2327"/>
      <c r="U21" s="2327"/>
      <c r="V21" s="2327"/>
      <c r="W21" s="2327"/>
      <c r="X21" s="2327"/>
      <c r="Y21" s="2327"/>
      <c r="Z21" s="2327"/>
      <c r="AA21" s="2327"/>
      <c r="AB21" s="2327"/>
      <c r="AC21" s="2327"/>
      <c r="AD21" s="2346"/>
      <c r="AE21" s="229"/>
      <c r="AF21" s="236" t="s">
        <v>262</v>
      </c>
      <c r="AG21" s="238">
        <f>+COUNTA(C22:AD23)</f>
        <v>0</v>
      </c>
    </row>
    <row r="22" spans="2:33" ht="13.5" customHeight="1">
      <c r="B22" s="2364" t="s">
        <v>249</v>
      </c>
      <c r="C22" s="2349"/>
      <c r="D22" s="2350"/>
      <c r="E22" s="2350"/>
      <c r="F22" s="2350"/>
      <c r="G22" s="2350"/>
      <c r="H22" s="2350"/>
      <c r="I22" s="2350"/>
      <c r="J22" s="2350"/>
      <c r="K22" s="2350"/>
      <c r="L22" s="2350"/>
      <c r="M22" s="2350"/>
      <c r="N22" s="2350"/>
      <c r="O22" s="2350"/>
      <c r="P22" s="2350"/>
      <c r="Q22" s="2350"/>
      <c r="R22" s="2350"/>
      <c r="S22" s="2350"/>
      <c r="T22" s="2350"/>
      <c r="U22" s="2350"/>
      <c r="V22" s="2350"/>
      <c r="W22" s="2350"/>
      <c r="X22" s="2350"/>
      <c r="Y22" s="2350"/>
      <c r="Z22" s="2350"/>
      <c r="AA22" s="2350"/>
      <c r="AB22" s="2350"/>
      <c r="AC22" s="2350"/>
      <c r="AD22" s="2352"/>
      <c r="AE22" s="229"/>
      <c r="AF22" s="236" t="s">
        <v>263</v>
      </c>
      <c r="AG22" s="239">
        <f>+AG21/AG20</f>
        <v>0</v>
      </c>
    </row>
    <row r="23" spans="2:33">
      <c r="B23" s="2365"/>
      <c r="C23" s="2349"/>
      <c r="D23" s="2351"/>
      <c r="E23" s="2351"/>
      <c r="F23" s="2351"/>
      <c r="G23" s="2351"/>
      <c r="H23" s="2351"/>
      <c r="I23" s="2351"/>
      <c r="J23" s="2351"/>
      <c r="K23" s="2351"/>
      <c r="L23" s="2351"/>
      <c r="M23" s="2351"/>
      <c r="N23" s="2351"/>
      <c r="O23" s="2351"/>
      <c r="P23" s="2351"/>
      <c r="Q23" s="2351"/>
      <c r="R23" s="2351"/>
      <c r="S23" s="2351"/>
      <c r="T23" s="2351"/>
      <c r="U23" s="2351"/>
      <c r="V23" s="2351"/>
      <c r="W23" s="2351"/>
      <c r="X23" s="2351"/>
      <c r="Y23" s="2351"/>
      <c r="Z23" s="2351"/>
      <c r="AA23" s="2351"/>
      <c r="AB23" s="2351"/>
      <c r="AC23" s="2351"/>
      <c r="AD23" s="2353"/>
      <c r="AE23" s="229"/>
      <c r="AF23" s="236" t="s">
        <v>243</v>
      </c>
      <c r="AG23" s="238">
        <f>+COUNTA(C24:AD25)</f>
        <v>0</v>
      </c>
    </row>
    <row r="24" spans="2:33">
      <c r="B24" s="2362" t="s">
        <v>252</v>
      </c>
      <c r="C24" s="2360"/>
      <c r="D24" s="2354"/>
      <c r="E24" s="2354"/>
      <c r="F24" s="2354"/>
      <c r="G24" s="2354"/>
      <c r="H24" s="2354"/>
      <c r="I24" s="2354"/>
      <c r="J24" s="2354"/>
      <c r="K24" s="2354"/>
      <c r="L24" s="2354"/>
      <c r="M24" s="2354"/>
      <c r="N24" s="2354"/>
      <c r="O24" s="2354"/>
      <c r="P24" s="2354"/>
      <c r="Q24" s="2354"/>
      <c r="R24" s="2354"/>
      <c r="S24" s="2354"/>
      <c r="T24" s="2354"/>
      <c r="U24" s="2354"/>
      <c r="V24" s="2354"/>
      <c r="W24" s="2354"/>
      <c r="X24" s="2354"/>
      <c r="Y24" s="2354"/>
      <c r="Z24" s="2354"/>
      <c r="AA24" s="2354"/>
      <c r="AB24" s="2354"/>
      <c r="AC24" s="2354"/>
      <c r="AD24" s="2356"/>
      <c r="AE24" s="229"/>
      <c r="AF24" s="240" t="s">
        <v>264</v>
      </c>
      <c r="AG24" s="241">
        <f>ROUNDDOWN(+AG23/AG20,3)</f>
        <v>0</v>
      </c>
    </row>
    <row r="25" spans="2:33">
      <c r="B25" s="2363"/>
      <c r="C25" s="2361"/>
      <c r="D25" s="2355"/>
      <c r="E25" s="2355"/>
      <c r="F25" s="2355"/>
      <c r="G25" s="2355"/>
      <c r="H25" s="2355"/>
      <c r="I25" s="2355"/>
      <c r="J25" s="2355"/>
      <c r="K25" s="2355"/>
      <c r="L25" s="2355"/>
      <c r="M25" s="2355"/>
      <c r="N25" s="2355"/>
      <c r="O25" s="2355"/>
      <c r="P25" s="2355"/>
      <c r="Q25" s="2355"/>
      <c r="R25" s="2355"/>
      <c r="S25" s="2355"/>
      <c r="T25" s="2355"/>
      <c r="U25" s="2355"/>
      <c r="V25" s="2355"/>
      <c r="W25" s="2355"/>
      <c r="X25" s="2355"/>
      <c r="Y25" s="2355"/>
      <c r="Z25" s="2355"/>
      <c r="AA25" s="2355"/>
      <c r="AB25" s="2355"/>
      <c r="AC25" s="2355"/>
      <c r="AD25" s="2357"/>
      <c r="AE25" s="229"/>
      <c r="AF25" s="242"/>
      <c r="AG25" s="243"/>
    </row>
    <row r="26" spans="2:33">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row>
    <row r="27" spans="2:33">
      <c r="B27" s="230" t="s">
        <v>257</v>
      </c>
      <c r="C27" s="231">
        <f>+AD18+1</f>
        <v>44465</v>
      </c>
      <c r="D27" s="232">
        <f>+C27+1</f>
        <v>44466</v>
      </c>
      <c r="E27" s="232">
        <f t="shared" ref="E27:AD27" si="4">+D27+1</f>
        <v>44467</v>
      </c>
      <c r="F27" s="232">
        <f t="shared" si="4"/>
        <v>44468</v>
      </c>
      <c r="G27" s="232">
        <f t="shared" si="4"/>
        <v>44469</v>
      </c>
      <c r="H27" s="232">
        <f t="shared" si="4"/>
        <v>44470</v>
      </c>
      <c r="I27" s="232">
        <f t="shared" si="4"/>
        <v>44471</v>
      </c>
      <c r="J27" s="232">
        <f t="shared" si="4"/>
        <v>44472</v>
      </c>
      <c r="K27" s="232">
        <f t="shared" si="4"/>
        <v>44473</v>
      </c>
      <c r="L27" s="232">
        <f t="shared" si="4"/>
        <v>44474</v>
      </c>
      <c r="M27" s="232">
        <f t="shared" si="4"/>
        <v>44475</v>
      </c>
      <c r="N27" s="232">
        <f t="shared" si="4"/>
        <v>44476</v>
      </c>
      <c r="O27" s="232">
        <f t="shared" si="4"/>
        <v>44477</v>
      </c>
      <c r="P27" s="232">
        <f t="shared" si="4"/>
        <v>44478</v>
      </c>
      <c r="Q27" s="232">
        <f t="shared" si="4"/>
        <v>44479</v>
      </c>
      <c r="R27" s="232">
        <f t="shared" si="4"/>
        <v>44480</v>
      </c>
      <c r="S27" s="232">
        <f t="shared" si="4"/>
        <v>44481</v>
      </c>
      <c r="T27" s="232">
        <f t="shared" si="4"/>
        <v>44482</v>
      </c>
      <c r="U27" s="232">
        <f t="shared" si="4"/>
        <v>44483</v>
      </c>
      <c r="V27" s="232">
        <f t="shared" si="4"/>
        <v>44484</v>
      </c>
      <c r="W27" s="232">
        <f>+V27+1</f>
        <v>44485</v>
      </c>
      <c r="X27" s="232">
        <f t="shared" si="4"/>
        <v>44486</v>
      </c>
      <c r="Y27" s="232">
        <f t="shared" si="4"/>
        <v>44487</v>
      </c>
      <c r="Z27" s="232">
        <f t="shared" si="4"/>
        <v>44488</v>
      </c>
      <c r="AA27" s="232">
        <f>+Z27+1</f>
        <v>44489</v>
      </c>
      <c r="AB27" s="232">
        <f t="shared" si="4"/>
        <v>44490</v>
      </c>
      <c r="AC27" s="232">
        <f>+AB27+1</f>
        <v>44491</v>
      </c>
      <c r="AD27" s="233">
        <f t="shared" si="4"/>
        <v>44492</v>
      </c>
      <c r="AE27" s="234"/>
      <c r="AF27" s="2321">
        <f>+AF18+1</f>
        <v>3</v>
      </c>
      <c r="AG27" s="2322"/>
    </row>
    <row r="28" spans="2:33">
      <c r="B28" s="253" t="s">
        <v>258</v>
      </c>
      <c r="C28" s="254" t="str">
        <f>TEXT(WEEKDAY(+C27),"aaa")</f>
        <v>日</v>
      </c>
      <c r="D28" s="255" t="str">
        <f t="shared" ref="D28:AD28" si="5">TEXT(WEEKDAY(+D27),"aaa")</f>
        <v>月</v>
      </c>
      <c r="E28" s="255" t="str">
        <f t="shared" si="5"/>
        <v>火</v>
      </c>
      <c r="F28" s="255" t="str">
        <f t="shared" si="5"/>
        <v>水</v>
      </c>
      <c r="G28" s="255" t="str">
        <f t="shared" si="5"/>
        <v>木</v>
      </c>
      <c r="H28" s="255" t="str">
        <f t="shared" si="5"/>
        <v>金</v>
      </c>
      <c r="I28" s="255" t="str">
        <f t="shared" si="5"/>
        <v>土</v>
      </c>
      <c r="J28" s="255" t="str">
        <f t="shared" si="5"/>
        <v>日</v>
      </c>
      <c r="K28" s="255" t="str">
        <f t="shared" si="5"/>
        <v>月</v>
      </c>
      <c r="L28" s="255" t="str">
        <f t="shared" si="5"/>
        <v>火</v>
      </c>
      <c r="M28" s="255" t="str">
        <f t="shared" si="5"/>
        <v>水</v>
      </c>
      <c r="N28" s="255" t="str">
        <f t="shared" si="5"/>
        <v>木</v>
      </c>
      <c r="O28" s="255" t="str">
        <f t="shared" si="5"/>
        <v>金</v>
      </c>
      <c r="P28" s="255" t="str">
        <f t="shared" si="5"/>
        <v>土</v>
      </c>
      <c r="Q28" s="255" t="str">
        <f t="shared" si="5"/>
        <v>日</v>
      </c>
      <c r="R28" s="255" t="str">
        <f t="shared" si="5"/>
        <v>月</v>
      </c>
      <c r="S28" s="255" t="str">
        <f t="shared" si="5"/>
        <v>火</v>
      </c>
      <c r="T28" s="255" t="str">
        <f t="shared" si="5"/>
        <v>水</v>
      </c>
      <c r="U28" s="255" t="str">
        <f t="shared" si="5"/>
        <v>木</v>
      </c>
      <c r="V28" s="255" t="str">
        <f t="shared" si="5"/>
        <v>金</v>
      </c>
      <c r="W28" s="255" t="str">
        <f t="shared" si="5"/>
        <v>土</v>
      </c>
      <c r="X28" s="255" t="str">
        <f t="shared" si="5"/>
        <v>日</v>
      </c>
      <c r="Y28" s="255" t="str">
        <f t="shared" si="5"/>
        <v>月</v>
      </c>
      <c r="Z28" s="255" t="str">
        <f t="shared" si="5"/>
        <v>火</v>
      </c>
      <c r="AA28" s="255" t="str">
        <f t="shared" si="5"/>
        <v>水</v>
      </c>
      <c r="AB28" s="255" t="str">
        <f t="shared" si="5"/>
        <v>木</v>
      </c>
      <c r="AC28" s="255" t="str">
        <f t="shared" si="5"/>
        <v>金</v>
      </c>
      <c r="AD28" s="256" t="str">
        <f t="shared" si="5"/>
        <v>土</v>
      </c>
      <c r="AE28" s="229"/>
      <c r="AF28" s="235" t="s">
        <v>259</v>
      </c>
      <c r="AG28" s="226">
        <f>+COUNTA(C29:AD30)</f>
        <v>0</v>
      </c>
    </row>
    <row r="29" spans="2:33" ht="13.5" customHeight="1">
      <c r="B29" s="2323" t="s">
        <v>260</v>
      </c>
      <c r="C29" s="2325"/>
      <c r="D29" s="2326"/>
      <c r="E29" s="2326"/>
      <c r="F29" s="2326"/>
      <c r="G29" s="2326"/>
      <c r="H29" s="2326"/>
      <c r="I29" s="2326"/>
      <c r="J29" s="2326"/>
      <c r="K29" s="2326"/>
      <c r="L29" s="2326"/>
      <c r="M29" s="2326"/>
      <c r="N29" s="2326"/>
      <c r="O29" s="2326"/>
      <c r="P29" s="2326"/>
      <c r="Q29" s="2326"/>
      <c r="R29" s="2326"/>
      <c r="S29" s="2326"/>
      <c r="T29" s="2326"/>
      <c r="U29" s="2326"/>
      <c r="V29" s="2326"/>
      <c r="W29" s="2326"/>
      <c r="X29" s="2326"/>
      <c r="Y29" s="2326"/>
      <c r="Z29" s="2326"/>
      <c r="AA29" s="2326"/>
      <c r="AB29" s="2326"/>
      <c r="AC29" s="2326"/>
      <c r="AD29" s="2345"/>
      <c r="AE29" s="229"/>
      <c r="AF29" s="236" t="s">
        <v>261</v>
      </c>
      <c r="AG29" s="237">
        <f>COUNTA(C27:AD27)-AG28</f>
        <v>28</v>
      </c>
    </row>
    <row r="30" spans="2:33" ht="13.5" customHeight="1">
      <c r="B30" s="2324"/>
      <c r="C30" s="2325"/>
      <c r="D30" s="2327"/>
      <c r="E30" s="2327"/>
      <c r="F30" s="2327"/>
      <c r="G30" s="2327"/>
      <c r="H30" s="2327"/>
      <c r="I30" s="2327"/>
      <c r="J30" s="2327"/>
      <c r="K30" s="2327"/>
      <c r="L30" s="2327"/>
      <c r="M30" s="2327"/>
      <c r="N30" s="2327"/>
      <c r="O30" s="2327"/>
      <c r="P30" s="2327"/>
      <c r="Q30" s="2327"/>
      <c r="R30" s="2327"/>
      <c r="S30" s="2327"/>
      <c r="T30" s="2327"/>
      <c r="U30" s="2327"/>
      <c r="V30" s="2327"/>
      <c r="W30" s="2327"/>
      <c r="X30" s="2327"/>
      <c r="Y30" s="2327"/>
      <c r="Z30" s="2327"/>
      <c r="AA30" s="2327"/>
      <c r="AB30" s="2327"/>
      <c r="AC30" s="2327"/>
      <c r="AD30" s="2346"/>
      <c r="AE30" s="229"/>
      <c r="AF30" s="236" t="s">
        <v>262</v>
      </c>
      <c r="AG30" s="238">
        <f>+COUNTA(C31:AD32)</f>
        <v>0</v>
      </c>
    </row>
    <row r="31" spans="2:33" ht="13.5" customHeight="1">
      <c r="B31" s="2347" t="s">
        <v>249</v>
      </c>
      <c r="C31" s="2349"/>
      <c r="D31" s="2350"/>
      <c r="E31" s="2350"/>
      <c r="F31" s="2350"/>
      <c r="G31" s="2350"/>
      <c r="H31" s="2350"/>
      <c r="I31" s="2350"/>
      <c r="J31" s="2350"/>
      <c r="K31" s="2350"/>
      <c r="L31" s="2350"/>
      <c r="M31" s="2350"/>
      <c r="N31" s="2350"/>
      <c r="O31" s="2350"/>
      <c r="P31" s="2350"/>
      <c r="Q31" s="2350"/>
      <c r="R31" s="2350"/>
      <c r="S31" s="2350"/>
      <c r="T31" s="2350"/>
      <c r="U31" s="2350"/>
      <c r="V31" s="2350"/>
      <c r="W31" s="2350"/>
      <c r="X31" s="2350"/>
      <c r="Y31" s="2350"/>
      <c r="Z31" s="2350"/>
      <c r="AA31" s="2350"/>
      <c r="AB31" s="2350"/>
      <c r="AC31" s="2350"/>
      <c r="AD31" s="2352"/>
      <c r="AE31" s="229"/>
      <c r="AF31" s="236" t="s">
        <v>263</v>
      </c>
      <c r="AG31" s="239">
        <f>+AG30/AG29</f>
        <v>0</v>
      </c>
    </row>
    <row r="32" spans="2:33">
      <c r="B32" s="2348"/>
      <c r="C32" s="2349"/>
      <c r="D32" s="2351"/>
      <c r="E32" s="2351"/>
      <c r="F32" s="2351"/>
      <c r="G32" s="2351"/>
      <c r="H32" s="2351"/>
      <c r="I32" s="2351"/>
      <c r="J32" s="2351"/>
      <c r="K32" s="2351"/>
      <c r="L32" s="2351"/>
      <c r="M32" s="2351"/>
      <c r="N32" s="2351"/>
      <c r="O32" s="2351"/>
      <c r="P32" s="2351"/>
      <c r="Q32" s="2351"/>
      <c r="R32" s="2351"/>
      <c r="S32" s="2351"/>
      <c r="T32" s="2351"/>
      <c r="U32" s="2351"/>
      <c r="V32" s="2351"/>
      <c r="W32" s="2351"/>
      <c r="X32" s="2351"/>
      <c r="Y32" s="2351"/>
      <c r="Z32" s="2351"/>
      <c r="AA32" s="2351"/>
      <c r="AB32" s="2351"/>
      <c r="AC32" s="2351"/>
      <c r="AD32" s="2353"/>
      <c r="AE32" s="229"/>
      <c r="AF32" s="236" t="s">
        <v>243</v>
      </c>
      <c r="AG32" s="238">
        <f>+COUNTA(C33:AD34)</f>
        <v>0</v>
      </c>
    </row>
    <row r="33" spans="2:33">
      <c r="B33" s="2358" t="s">
        <v>252</v>
      </c>
      <c r="C33" s="2360"/>
      <c r="D33" s="2354"/>
      <c r="E33" s="2354"/>
      <c r="F33" s="2354"/>
      <c r="G33" s="2354"/>
      <c r="H33" s="2354"/>
      <c r="I33" s="2354"/>
      <c r="J33" s="2354"/>
      <c r="K33" s="2354"/>
      <c r="L33" s="2354"/>
      <c r="M33" s="2354"/>
      <c r="N33" s="2354"/>
      <c r="O33" s="2354"/>
      <c r="P33" s="2354"/>
      <c r="Q33" s="2354"/>
      <c r="R33" s="2354"/>
      <c r="S33" s="2354"/>
      <c r="T33" s="2354"/>
      <c r="U33" s="2354"/>
      <c r="V33" s="2354"/>
      <c r="W33" s="2354"/>
      <c r="X33" s="2354"/>
      <c r="Y33" s="2354"/>
      <c r="Z33" s="2354"/>
      <c r="AA33" s="2354"/>
      <c r="AB33" s="2354"/>
      <c r="AC33" s="2354"/>
      <c r="AD33" s="2356"/>
      <c r="AE33" s="229"/>
      <c r="AF33" s="240" t="s">
        <v>264</v>
      </c>
      <c r="AG33" s="241">
        <f>ROUNDDOWN(+AG32/AG29,3)</f>
        <v>0</v>
      </c>
    </row>
    <row r="34" spans="2:33">
      <c r="B34" s="2359"/>
      <c r="C34" s="2361"/>
      <c r="D34" s="2355"/>
      <c r="E34" s="2355"/>
      <c r="F34" s="2355"/>
      <c r="G34" s="2355"/>
      <c r="H34" s="2355"/>
      <c r="I34" s="2355"/>
      <c r="J34" s="2355"/>
      <c r="K34" s="2355"/>
      <c r="L34" s="2355"/>
      <c r="M34" s="2355"/>
      <c r="N34" s="2355"/>
      <c r="O34" s="2355"/>
      <c r="P34" s="2355"/>
      <c r="Q34" s="2355"/>
      <c r="R34" s="2355"/>
      <c r="S34" s="2355"/>
      <c r="T34" s="2355"/>
      <c r="U34" s="2355"/>
      <c r="V34" s="2355"/>
      <c r="W34" s="2355"/>
      <c r="X34" s="2355"/>
      <c r="Y34" s="2355"/>
      <c r="Z34" s="2355"/>
      <c r="AA34" s="2355"/>
      <c r="AB34" s="2355"/>
      <c r="AC34" s="2355"/>
      <c r="AD34" s="2357"/>
      <c r="AE34" s="229"/>
      <c r="AF34" s="242"/>
      <c r="AG34" s="243"/>
    </row>
    <row r="35" spans="2:33">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row>
    <row r="36" spans="2:33">
      <c r="B36" s="245" t="s">
        <v>257</v>
      </c>
      <c r="C36" s="246">
        <f>+AD27+1</f>
        <v>44493</v>
      </c>
      <c r="D36" s="247">
        <f>+C36+1</f>
        <v>44494</v>
      </c>
      <c r="E36" s="247">
        <f t="shared" ref="E36:AD36" si="6">+D36+1</f>
        <v>44495</v>
      </c>
      <c r="F36" s="247">
        <f t="shared" si="6"/>
        <v>44496</v>
      </c>
      <c r="G36" s="247">
        <f t="shared" si="6"/>
        <v>44497</v>
      </c>
      <c r="H36" s="247">
        <f t="shared" si="6"/>
        <v>44498</v>
      </c>
      <c r="I36" s="247">
        <f t="shared" si="6"/>
        <v>44499</v>
      </c>
      <c r="J36" s="247">
        <f t="shared" si="6"/>
        <v>44500</v>
      </c>
      <c r="K36" s="247">
        <f t="shared" si="6"/>
        <v>44501</v>
      </c>
      <c r="L36" s="247">
        <f t="shared" si="6"/>
        <v>44502</v>
      </c>
      <c r="M36" s="247">
        <f t="shared" si="6"/>
        <v>44503</v>
      </c>
      <c r="N36" s="247">
        <f t="shared" si="6"/>
        <v>44504</v>
      </c>
      <c r="O36" s="247">
        <f t="shared" si="6"/>
        <v>44505</v>
      </c>
      <c r="P36" s="247">
        <f t="shared" si="6"/>
        <v>44506</v>
      </c>
      <c r="Q36" s="247">
        <f t="shared" si="6"/>
        <v>44507</v>
      </c>
      <c r="R36" s="247">
        <f t="shared" si="6"/>
        <v>44508</v>
      </c>
      <c r="S36" s="247">
        <f t="shared" si="6"/>
        <v>44509</v>
      </c>
      <c r="T36" s="247">
        <f t="shared" si="6"/>
        <v>44510</v>
      </c>
      <c r="U36" s="247">
        <f t="shared" si="6"/>
        <v>44511</v>
      </c>
      <c r="V36" s="247">
        <f t="shared" si="6"/>
        <v>44512</v>
      </c>
      <c r="W36" s="247">
        <f>+V36+1</f>
        <v>44513</v>
      </c>
      <c r="X36" s="247">
        <f t="shared" si="6"/>
        <v>44514</v>
      </c>
      <c r="Y36" s="247">
        <f t="shared" si="6"/>
        <v>44515</v>
      </c>
      <c r="Z36" s="247">
        <f t="shared" si="6"/>
        <v>44516</v>
      </c>
      <c r="AA36" s="247">
        <f>+Z36+1</f>
        <v>44517</v>
      </c>
      <c r="AB36" s="247">
        <f t="shared" si="6"/>
        <v>44518</v>
      </c>
      <c r="AC36" s="247">
        <f>+AB36+1</f>
        <v>44519</v>
      </c>
      <c r="AD36" s="248">
        <f t="shared" si="6"/>
        <v>44520</v>
      </c>
      <c r="AE36" s="234"/>
      <c r="AF36" s="2321">
        <f>+AF27+1</f>
        <v>4</v>
      </c>
      <c r="AG36" s="2322"/>
    </row>
    <row r="37" spans="2:33">
      <c r="B37" s="249" t="s">
        <v>258</v>
      </c>
      <c r="C37" s="250" t="str">
        <f>TEXT(WEEKDAY(+C36),"aaa")</f>
        <v>日</v>
      </c>
      <c r="D37" s="251" t="str">
        <f t="shared" ref="D37:AD37" si="7">TEXT(WEEKDAY(+D36),"aaa")</f>
        <v>月</v>
      </c>
      <c r="E37" s="251" t="str">
        <f t="shared" si="7"/>
        <v>火</v>
      </c>
      <c r="F37" s="251" t="str">
        <f t="shared" si="7"/>
        <v>水</v>
      </c>
      <c r="G37" s="251" t="str">
        <f t="shared" si="7"/>
        <v>木</v>
      </c>
      <c r="H37" s="251" t="str">
        <f t="shared" si="7"/>
        <v>金</v>
      </c>
      <c r="I37" s="251" t="str">
        <f t="shared" si="7"/>
        <v>土</v>
      </c>
      <c r="J37" s="251" t="str">
        <f t="shared" si="7"/>
        <v>日</v>
      </c>
      <c r="K37" s="251" t="str">
        <f t="shared" si="7"/>
        <v>月</v>
      </c>
      <c r="L37" s="251" t="str">
        <f t="shared" si="7"/>
        <v>火</v>
      </c>
      <c r="M37" s="251" t="str">
        <f t="shared" si="7"/>
        <v>水</v>
      </c>
      <c r="N37" s="251" t="str">
        <f t="shared" si="7"/>
        <v>木</v>
      </c>
      <c r="O37" s="251" t="str">
        <f t="shared" si="7"/>
        <v>金</v>
      </c>
      <c r="P37" s="251" t="str">
        <f t="shared" si="7"/>
        <v>土</v>
      </c>
      <c r="Q37" s="251" t="str">
        <f t="shared" si="7"/>
        <v>日</v>
      </c>
      <c r="R37" s="251" t="str">
        <f t="shared" si="7"/>
        <v>月</v>
      </c>
      <c r="S37" s="251" t="str">
        <f t="shared" si="7"/>
        <v>火</v>
      </c>
      <c r="T37" s="251" t="str">
        <f t="shared" si="7"/>
        <v>水</v>
      </c>
      <c r="U37" s="251" t="str">
        <f t="shared" si="7"/>
        <v>木</v>
      </c>
      <c r="V37" s="251" t="str">
        <f t="shared" si="7"/>
        <v>金</v>
      </c>
      <c r="W37" s="251" t="str">
        <f t="shared" si="7"/>
        <v>土</v>
      </c>
      <c r="X37" s="251" t="str">
        <f t="shared" si="7"/>
        <v>日</v>
      </c>
      <c r="Y37" s="251" t="str">
        <f t="shared" si="7"/>
        <v>月</v>
      </c>
      <c r="Z37" s="251" t="str">
        <f t="shared" si="7"/>
        <v>火</v>
      </c>
      <c r="AA37" s="251" t="str">
        <f t="shared" si="7"/>
        <v>水</v>
      </c>
      <c r="AB37" s="251" t="str">
        <f t="shared" si="7"/>
        <v>木</v>
      </c>
      <c r="AC37" s="251" t="str">
        <f t="shared" si="7"/>
        <v>金</v>
      </c>
      <c r="AD37" s="252" t="str">
        <f t="shared" si="7"/>
        <v>土</v>
      </c>
      <c r="AE37" s="229"/>
      <c r="AF37" s="235" t="s">
        <v>259</v>
      </c>
      <c r="AG37" s="226">
        <f>+COUNTA(C38:AD39)</f>
        <v>0</v>
      </c>
    </row>
    <row r="38" spans="2:33" ht="13.5" customHeight="1">
      <c r="B38" s="2323" t="s">
        <v>260</v>
      </c>
      <c r="C38" s="2325"/>
      <c r="D38" s="2326"/>
      <c r="E38" s="2326"/>
      <c r="F38" s="2326"/>
      <c r="G38" s="2326"/>
      <c r="H38" s="2326"/>
      <c r="I38" s="2326"/>
      <c r="J38" s="2326"/>
      <c r="K38" s="2326"/>
      <c r="L38" s="2326"/>
      <c r="M38" s="2326"/>
      <c r="N38" s="2326"/>
      <c r="O38" s="2326"/>
      <c r="P38" s="2326"/>
      <c r="Q38" s="2326"/>
      <c r="R38" s="2326"/>
      <c r="S38" s="2326"/>
      <c r="T38" s="2326"/>
      <c r="U38" s="2326"/>
      <c r="V38" s="2326"/>
      <c r="W38" s="2326"/>
      <c r="X38" s="2326"/>
      <c r="Y38" s="2326"/>
      <c r="Z38" s="2326"/>
      <c r="AA38" s="2326"/>
      <c r="AB38" s="2326"/>
      <c r="AC38" s="2326"/>
      <c r="AD38" s="2345"/>
      <c r="AE38" s="229"/>
      <c r="AF38" s="236" t="s">
        <v>261</v>
      </c>
      <c r="AG38" s="237">
        <f>COUNTA(C36:AD36)-AG37</f>
        <v>28</v>
      </c>
    </row>
    <row r="39" spans="2:33" ht="13.5" customHeight="1">
      <c r="B39" s="2324"/>
      <c r="C39" s="2325"/>
      <c r="D39" s="2327"/>
      <c r="E39" s="2327"/>
      <c r="F39" s="2327"/>
      <c r="G39" s="2327"/>
      <c r="H39" s="2327"/>
      <c r="I39" s="2327"/>
      <c r="J39" s="2327"/>
      <c r="K39" s="2327"/>
      <c r="L39" s="2327"/>
      <c r="M39" s="2327"/>
      <c r="N39" s="2327"/>
      <c r="O39" s="2327"/>
      <c r="P39" s="2327"/>
      <c r="Q39" s="2327"/>
      <c r="R39" s="2327"/>
      <c r="S39" s="2327"/>
      <c r="T39" s="2327"/>
      <c r="U39" s="2327"/>
      <c r="V39" s="2327"/>
      <c r="W39" s="2327"/>
      <c r="X39" s="2327"/>
      <c r="Y39" s="2327"/>
      <c r="Z39" s="2327"/>
      <c r="AA39" s="2327"/>
      <c r="AB39" s="2327"/>
      <c r="AC39" s="2327"/>
      <c r="AD39" s="2346"/>
      <c r="AE39" s="229"/>
      <c r="AF39" s="236" t="s">
        <v>262</v>
      </c>
      <c r="AG39" s="238">
        <f>+COUNTA(C40:AD41)</f>
        <v>0</v>
      </c>
    </row>
    <row r="40" spans="2:33" ht="13.5" customHeight="1">
      <c r="B40" s="2364" t="s">
        <v>249</v>
      </c>
      <c r="C40" s="2349"/>
      <c r="D40" s="2350"/>
      <c r="E40" s="2350"/>
      <c r="F40" s="2350"/>
      <c r="G40" s="2350"/>
      <c r="H40" s="2350"/>
      <c r="I40" s="2350"/>
      <c r="J40" s="2350"/>
      <c r="K40" s="2350"/>
      <c r="L40" s="2350"/>
      <c r="M40" s="2350"/>
      <c r="N40" s="2350"/>
      <c r="O40" s="2350"/>
      <c r="P40" s="2350"/>
      <c r="Q40" s="2350"/>
      <c r="R40" s="2350"/>
      <c r="S40" s="2350"/>
      <c r="T40" s="2350"/>
      <c r="U40" s="2350"/>
      <c r="V40" s="2350"/>
      <c r="W40" s="2350"/>
      <c r="X40" s="2350"/>
      <c r="Y40" s="2350"/>
      <c r="Z40" s="2350"/>
      <c r="AA40" s="2350"/>
      <c r="AB40" s="2350"/>
      <c r="AC40" s="2350"/>
      <c r="AD40" s="2352"/>
      <c r="AE40" s="229"/>
      <c r="AF40" s="236" t="s">
        <v>263</v>
      </c>
      <c r="AG40" s="239">
        <f>+AG39/AG38</f>
        <v>0</v>
      </c>
    </row>
    <row r="41" spans="2:33">
      <c r="B41" s="2365"/>
      <c r="C41" s="2349"/>
      <c r="D41" s="2351"/>
      <c r="E41" s="2351"/>
      <c r="F41" s="2351"/>
      <c r="G41" s="2351"/>
      <c r="H41" s="2351"/>
      <c r="I41" s="2351"/>
      <c r="J41" s="2351"/>
      <c r="K41" s="2351"/>
      <c r="L41" s="2351"/>
      <c r="M41" s="2351"/>
      <c r="N41" s="2351"/>
      <c r="O41" s="2351"/>
      <c r="P41" s="2351"/>
      <c r="Q41" s="2351"/>
      <c r="R41" s="2351"/>
      <c r="S41" s="2351"/>
      <c r="T41" s="2351"/>
      <c r="U41" s="2351"/>
      <c r="V41" s="2351"/>
      <c r="W41" s="2351"/>
      <c r="X41" s="2351"/>
      <c r="Y41" s="2351"/>
      <c r="Z41" s="2351"/>
      <c r="AA41" s="2351"/>
      <c r="AB41" s="2351"/>
      <c r="AC41" s="2351"/>
      <c r="AD41" s="2353"/>
      <c r="AE41" s="229"/>
      <c r="AF41" s="236" t="s">
        <v>243</v>
      </c>
      <c r="AG41" s="238">
        <f>+COUNTA(C42:AD43)</f>
        <v>0</v>
      </c>
    </row>
    <row r="42" spans="2:33">
      <c r="B42" s="2362" t="s">
        <v>252</v>
      </c>
      <c r="C42" s="2360"/>
      <c r="D42" s="2354"/>
      <c r="E42" s="2354"/>
      <c r="F42" s="2354"/>
      <c r="G42" s="2354"/>
      <c r="H42" s="2354"/>
      <c r="I42" s="2354"/>
      <c r="J42" s="2354"/>
      <c r="K42" s="2354"/>
      <c r="L42" s="2354"/>
      <c r="M42" s="2354"/>
      <c r="N42" s="2354"/>
      <c r="O42" s="2354"/>
      <c r="P42" s="2354"/>
      <c r="Q42" s="2354"/>
      <c r="R42" s="2354"/>
      <c r="S42" s="2354"/>
      <c r="T42" s="2354"/>
      <c r="U42" s="2354"/>
      <c r="V42" s="2354"/>
      <c r="W42" s="2354"/>
      <c r="X42" s="2354"/>
      <c r="Y42" s="2354"/>
      <c r="Z42" s="2354"/>
      <c r="AA42" s="2354"/>
      <c r="AB42" s="2354"/>
      <c r="AC42" s="2354"/>
      <c r="AD42" s="2356"/>
      <c r="AE42" s="229"/>
      <c r="AF42" s="240" t="s">
        <v>264</v>
      </c>
      <c r="AG42" s="241">
        <f>ROUNDDOWN(+AG41/AG38,3)</f>
        <v>0</v>
      </c>
    </row>
    <row r="43" spans="2:33">
      <c r="B43" s="2363"/>
      <c r="C43" s="2361"/>
      <c r="D43" s="2355"/>
      <c r="E43" s="2355"/>
      <c r="F43" s="2355"/>
      <c r="G43" s="2355"/>
      <c r="H43" s="2355"/>
      <c r="I43" s="2355"/>
      <c r="J43" s="2355"/>
      <c r="K43" s="2355"/>
      <c r="L43" s="2355"/>
      <c r="M43" s="2355"/>
      <c r="N43" s="2355"/>
      <c r="O43" s="2355"/>
      <c r="P43" s="2355"/>
      <c r="Q43" s="2355"/>
      <c r="R43" s="2355"/>
      <c r="S43" s="2355"/>
      <c r="T43" s="2355"/>
      <c r="U43" s="2355"/>
      <c r="V43" s="2355"/>
      <c r="W43" s="2355"/>
      <c r="X43" s="2355"/>
      <c r="Y43" s="2355"/>
      <c r="Z43" s="2355"/>
      <c r="AA43" s="2355"/>
      <c r="AB43" s="2355"/>
      <c r="AC43" s="2355"/>
      <c r="AD43" s="2357"/>
      <c r="AE43" s="229"/>
      <c r="AF43" s="242"/>
      <c r="AG43" s="243"/>
    </row>
    <row r="44" spans="2:33">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row>
    <row r="45" spans="2:33">
      <c r="B45" s="230" t="s">
        <v>257</v>
      </c>
      <c r="C45" s="231">
        <f>+AD36+1</f>
        <v>44521</v>
      </c>
      <c r="D45" s="232">
        <f>+C45+1</f>
        <v>44522</v>
      </c>
      <c r="E45" s="232">
        <f t="shared" ref="E45:AD45" si="8">+D45+1</f>
        <v>44523</v>
      </c>
      <c r="F45" s="232">
        <f t="shared" si="8"/>
        <v>44524</v>
      </c>
      <c r="G45" s="232">
        <f t="shared" si="8"/>
        <v>44525</v>
      </c>
      <c r="H45" s="232">
        <f t="shared" si="8"/>
        <v>44526</v>
      </c>
      <c r="I45" s="232">
        <f t="shared" si="8"/>
        <v>44527</v>
      </c>
      <c r="J45" s="232">
        <f t="shared" si="8"/>
        <v>44528</v>
      </c>
      <c r="K45" s="232">
        <f t="shared" si="8"/>
        <v>44529</v>
      </c>
      <c r="L45" s="232">
        <f t="shared" si="8"/>
        <v>44530</v>
      </c>
      <c r="M45" s="232">
        <f t="shared" si="8"/>
        <v>44531</v>
      </c>
      <c r="N45" s="232">
        <f t="shared" si="8"/>
        <v>44532</v>
      </c>
      <c r="O45" s="232">
        <f t="shared" si="8"/>
        <v>44533</v>
      </c>
      <c r="P45" s="232">
        <f t="shared" si="8"/>
        <v>44534</v>
      </c>
      <c r="Q45" s="232">
        <f t="shared" si="8"/>
        <v>44535</v>
      </c>
      <c r="R45" s="232">
        <f t="shared" si="8"/>
        <v>44536</v>
      </c>
      <c r="S45" s="232">
        <f t="shared" si="8"/>
        <v>44537</v>
      </c>
      <c r="T45" s="232">
        <f t="shared" si="8"/>
        <v>44538</v>
      </c>
      <c r="U45" s="232">
        <f t="shared" si="8"/>
        <v>44539</v>
      </c>
      <c r="V45" s="232">
        <f t="shared" si="8"/>
        <v>44540</v>
      </c>
      <c r="W45" s="232">
        <f>+V45+1</f>
        <v>44541</v>
      </c>
      <c r="X45" s="232">
        <f t="shared" si="8"/>
        <v>44542</v>
      </c>
      <c r="Y45" s="232">
        <f t="shared" si="8"/>
        <v>44543</v>
      </c>
      <c r="Z45" s="232">
        <f t="shared" si="8"/>
        <v>44544</v>
      </c>
      <c r="AA45" s="232">
        <f>+Z45+1</f>
        <v>44545</v>
      </c>
      <c r="AB45" s="232">
        <f t="shared" si="8"/>
        <v>44546</v>
      </c>
      <c r="AC45" s="232">
        <f>+AB45+1</f>
        <v>44547</v>
      </c>
      <c r="AD45" s="233">
        <f t="shared" si="8"/>
        <v>44548</v>
      </c>
      <c r="AE45" s="234"/>
      <c r="AF45" s="2321">
        <f>+AF36+1</f>
        <v>5</v>
      </c>
      <c r="AG45" s="2322"/>
    </row>
    <row r="46" spans="2:33">
      <c r="B46" s="253" t="s">
        <v>258</v>
      </c>
      <c r="C46" s="254" t="str">
        <f>TEXT(WEEKDAY(+C45),"aaa")</f>
        <v>日</v>
      </c>
      <c r="D46" s="255" t="str">
        <f t="shared" ref="D46:AD46" si="9">TEXT(WEEKDAY(+D45),"aaa")</f>
        <v>月</v>
      </c>
      <c r="E46" s="255" t="str">
        <f t="shared" si="9"/>
        <v>火</v>
      </c>
      <c r="F46" s="255" t="str">
        <f t="shared" si="9"/>
        <v>水</v>
      </c>
      <c r="G46" s="255" t="str">
        <f t="shared" si="9"/>
        <v>木</v>
      </c>
      <c r="H46" s="255" t="str">
        <f t="shared" si="9"/>
        <v>金</v>
      </c>
      <c r="I46" s="255" t="str">
        <f t="shared" si="9"/>
        <v>土</v>
      </c>
      <c r="J46" s="255" t="str">
        <f t="shared" si="9"/>
        <v>日</v>
      </c>
      <c r="K46" s="255" t="str">
        <f t="shared" si="9"/>
        <v>月</v>
      </c>
      <c r="L46" s="255" t="str">
        <f t="shared" si="9"/>
        <v>火</v>
      </c>
      <c r="M46" s="255" t="str">
        <f t="shared" si="9"/>
        <v>水</v>
      </c>
      <c r="N46" s="255" t="str">
        <f t="shared" si="9"/>
        <v>木</v>
      </c>
      <c r="O46" s="255" t="str">
        <f t="shared" si="9"/>
        <v>金</v>
      </c>
      <c r="P46" s="255" t="str">
        <f t="shared" si="9"/>
        <v>土</v>
      </c>
      <c r="Q46" s="255" t="str">
        <f t="shared" si="9"/>
        <v>日</v>
      </c>
      <c r="R46" s="255" t="str">
        <f t="shared" si="9"/>
        <v>月</v>
      </c>
      <c r="S46" s="255" t="str">
        <f t="shared" si="9"/>
        <v>火</v>
      </c>
      <c r="T46" s="255" t="str">
        <f t="shared" si="9"/>
        <v>水</v>
      </c>
      <c r="U46" s="255" t="str">
        <f t="shared" si="9"/>
        <v>木</v>
      </c>
      <c r="V46" s="255" t="str">
        <f t="shared" si="9"/>
        <v>金</v>
      </c>
      <c r="W46" s="255" t="str">
        <f t="shared" si="9"/>
        <v>土</v>
      </c>
      <c r="X46" s="255" t="str">
        <f t="shared" si="9"/>
        <v>日</v>
      </c>
      <c r="Y46" s="255" t="str">
        <f t="shared" si="9"/>
        <v>月</v>
      </c>
      <c r="Z46" s="255" t="str">
        <f t="shared" si="9"/>
        <v>火</v>
      </c>
      <c r="AA46" s="255" t="str">
        <f t="shared" si="9"/>
        <v>水</v>
      </c>
      <c r="AB46" s="255" t="str">
        <f t="shared" si="9"/>
        <v>木</v>
      </c>
      <c r="AC46" s="255" t="str">
        <f t="shared" si="9"/>
        <v>金</v>
      </c>
      <c r="AD46" s="256" t="str">
        <f t="shared" si="9"/>
        <v>土</v>
      </c>
      <c r="AE46" s="229"/>
      <c r="AF46" s="235" t="s">
        <v>259</v>
      </c>
      <c r="AG46" s="226">
        <f>+COUNTA(C47:AD48)</f>
        <v>0</v>
      </c>
    </row>
    <row r="47" spans="2:33" ht="13.5" customHeight="1">
      <c r="B47" s="2323" t="s">
        <v>260</v>
      </c>
      <c r="C47" s="2325"/>
      <c r="D47" s="2326"/>
      <c r="E47" s="2326"/>
      <c r="F47" s="2326"/>
      <c r="G47" s="2326"/>
      <c r="H47" s="2326"/>
      <c r="I47" s="2326"/>
      <c r="J47" s="2326"/>
      <c r="K47" s="2326"/>
      <c r="L47" s="2326"/>
      <c r="M47" s="2326"/>
      <c r="N47" s="2326"/>
      <c r="O47" s="2326"/>
      <c r="P47" s="2326"/>
      <c r="Q47" s="2326"/>
      <c r="R47" s="2326"/>
      <c r="S47" s="2326"/>
      <c r="T47" s="2326"/>
      <c r="U47" s="2326"/>
      <c r="V47" s="2326"/>
      <c r="W47" s="2326"/>
      <c r="X47" s="2326"/>
      <c r="Y47" s="2326"/>
      <c r="Z47" s="2326"/>
      <c r="AA47" s="2326"/>
      <c r="AB47" s="2326"/>
      <c r="AC47" s="2326"/>
      <c r="AD47" s="2345"/>
      <c r="AE47" s="229"/>
      <c r="AF47" s="236" t="s">
        <v>261</v>
      </c>
      <c r="AG47" s="237">
        <f>COUNTA(C45:AD45)-AG46</f>
        <v>28</v>
      </c>
    </row>
    <row r="48" spans="2:33" ht="13.5" customHeight="1">
      <c r="B48" s="2324"/>
      <c r="C48" s="2325"/>
      <c r="D48" s="2327"/>
      <c r="E48" s="2327"/>
      <c r="F48" s="2327"/>
      <c r="G48" s="2327"/>
      <c r="H48" s="2327"/>
      <c r="I48" s="2327"/>
      <c r="J48" s="2327"/>
      <c r="K48" s="2327"/>
      <c r="L48" s="2327"/>
      <c r="M48" s="2327"/>
      <c r="N48" s="2327"/>
      <c r="O48" s="2327"/>
      <c r="P48" s="2327"/>
      <c r="Q48" s="2327"/>
      <c r="R48" s="2327"/>
      <c r="S48" s="2327"/>
      <c r="T48" s="2327"/>
      <c r="U48" s="2327"/>
      <c r="V48" s="2327"/>
      <c r="W48" s="2327"/>
      <c r="X48" s="2327"/>
      <c r="Y48" s="2327"/>
      <c r="Z48" s="2327"/>
      <c r="AA48" s="2327"/>
      <c r="AB48" s="2327"/>
      <c r="AC48" s="2327"/>
      <c r="AD48" s="2346"/>
      <c r="AE48" s="229"/>
      <c r="AF48" s="236" t="s">
        <v>262</v>
      </c>
      <c r="AG48" s="238">
        <f>+COUNTA(C49:AD50)</f>
        <v>0</v>
      </c>
    </row>
    <row r="49" spans="2:33" ht="13.5" customHeight="1">
      <c r="B49" s="2347" t="s">
        <v>249</v>
      </c>
      <c r="C49" s="2349"/>
      <c r="D49" s="2350"/>
      <c r="E49" s="2350"/>
      <c r="F49" s="2350"/>
      <c r="G49" s="2350"/>
      <c r="H49" s="2350"/>
      <c r="I49" s="2350"/>
      <c r="J49" s="2350"/>
      <c r="K49" s="2350"/>
      <c r="L49" s="2350"/>
      <c r="M49" s="2350"/>
      <c r="N49" s="2350"/>
      <c r="O49" s="2350"/>
      <c r="P49" s="2350"/>
      <c r="Q49" s="2350"/>
      <c r="R49" s="2350"/>
      <c r="S49" s="2350"/>
      <c r="T49" s="2350"/>
      <c r="U49" s="2350"/>
      <c r="V49" s="2350"/>
      <c r="W49" s="2350"/>
      <c r="X49" s="2350"/>
      <c r="Y49" s="2350"/>
      <c r="Z49" s="2350"/>
      <c r="AA49" s="2350"/>
      <c r="AB49" s="2350"/>
      <c r="AC49" s="2350"/>
      <c r="AD49" s="2352"/>
      <c r="AE49" s="229"/>
      <c r="AF49" s="236" t="s">
        <v>263</v>
      </c>
      <c r="AG49" s="239">
        <f>+AG48/AG47</f>
        <v>0</v>
      </c>
    </row>
    <row r="50" spans="2:33">
      <c r="B50" s="2348"/>
      <c r="C50" s="2349"/>
      <c r="D50" s="2351"/>
      <c r="E50" s="2351"/>
      <c r="F50" s="2351"/>
      <c r="G50" s="2351"/>
      <c r="H50" s="2351"/>
      <c r="I50" s="2351"/>
      <c r="J50" s="2351"/>
      <c r="K50" s="2351"/>
      <c r="L50" s="2351"/>
      <c r="M50" s="2351"/>
      <c r="N50" s="2351"/>
      <c r="O50" s="2351"/>
      <c r="P50" s="2351"/>
      <c r="Q50" s="2351"/>
      <c r="R50" s="2351"/>
      <c r="S50" s="2351"/>
      <c r="T50" s="2351"/>
      <c r="U50" s="2351"/>
      <c r="V50" s="2351"/>
      <c r="W50" s="2351"/>
      <c r="X50" s="2351"/>
      <c r="Y50" s="2351"/>
      <c r="Z50" s="2351"/>
      <c r="AA50" s="2351"/>
      <c r="AB50" s="2351"/>
      <c r="AC50" s="2351"/>
      <c r="AD50" s="2353"/>
      <c r="AE50" s="229"/>
      <c r="AF50" s="236" t="s">
        <v>243</v>
      </c>
      <c r="AG50" s="238">
        <f>+COUNTA(C51:AD52)</f>
        <v>0</v>
      </c>
    </row>
    <row r="51" spans="2:33">
      <c r="B51" s="2358" t="s">
        <v>252</v>
      </c>
      <c r="C51" s="2360"/>
      <c r="D51" s="2354"/>
      <c r="E51" s="2354"/>
      <c r="F51" s="2354"/>
      <c r="G51" s="2354"/>
      <c r="H51" s="2354"/>
      <c r="I51" s="2354"/>
      <c r="J51" s="2354"/>
      <c r="K51" s="2354"/>
      <c r="L51" s="2354"/>
      <c r="M51" s="2354"/>
      <c r="N51" s="2354"/>
      <c r="O51" s="2354"/>
      <c r="P51" s="2354"/>
      <c r="Q51" s="2354"/>
      <c r="R51" s="2354"/>
      <c r="S51" s="2354"/>
      <c r="T51" s="2354"/>
      <c r="U51" s="2354"/>
      <c r="V51" s="2354"/>
      <c r="W51" s="2354"/>
      <c r="X51" s="2354"/>
      <c r="Y51" s="2354"/>
      <c r="Z51" s="2354"/>
      <c r="AA51" s="2354"/>
      <c r="AB51" s="2354"/>
      <c r="AC51" s="2354"/>
      <c r="AD51" s="2356"/>
      <c r="AE51" s="229"/>
      <c r="AF51" s="240" t="s">
        <v>264</v>
      </c>
      <c r="AG51" s="241">
        <f>ROUNDDOWN(+AG50/AG47,3)</f>
        <v>0</v>
      </c>
    </row>
    <row r="52" spans="2:33">
      <c r="B52" s="2359"/>
      <c r="C52" s="2361"/>
      <c r="D52" s="2355"/>
      <c r="E52" s="2355"/>
      <c r="F52" s="2355"/>
      <c r="G52" s="2355"/>
      <c r="H52" s="2355"/>
      <c r="I52" s="2355"/>
      <c r="J52" s="2355"/>
      <c r="K52" s="2355"/>
      <c r="L52" s="2355"/>
      <c r="M52" s="2355"/>
      <c r="N52" s="2355"/>
      <c r="O52" s="2355"/>
      <c r="P52" s="2355"/>
      <c r="Q52" s="2355"/>
      <c r="R52" s="2355"/>
      <c r="S52" s="2355"/>
      <c r="T52" s="2355"/>
      <c r="U52" s="2355"/>
      <c r="V52" s="2355"/>
      <c r="W52" s="2355"/>
      <c r="X52" s="2355"/>
      <c r="Y52" s="2355"/>
      <c r="Z52" s="2355"/>
      <c r="AA52" s="2355"/>
      <c r="AB52" s="2355"/>
      <c r="AC52" s="2355"/>
      <c r="AD52" s="2357"/>
      <c r="AE52" s="229"/>
      <c r="AF52" s="242"/>
      <c r="AG52" s="243"/>
    </row>
    <row r="53" spans="2:33">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row>
    <row r="54" spans="2:33">
      <c r="B54" s="245" t="s">
        <v>257</v>
      </c>
      <c r="C54" s="246">
        <f>+AD45+1</f>
        <v>44549</v>
      </c>
      <c r="D54" s="247">
        <f>+C54+1</f>
        <v>44550</v>
      </c>
      <c r="E54" s="247">
        <f t="shared" ref="E54:AD54" si="10">+D54+1</f>
        <v>44551</v>
      </c>
      <c r="F54" s="247">
        <f t="shared" si="10"/>
        <v>44552</v>
      </c>
      <c r="G54" s="247">
        <f t="shared" si="10"/>
        <v>44553</v>
      </c>
      <c r="H54" s="247">
        <f t="shared" si="10"/>
        <v>44554</v>
      </c>
      <c r="I54" s="247">
        <f t="shared" si="10"/>
        <v>44555</v>
      </c>
      <c r="J54" s="247">
        <f t="shared" si="10"/>
        <v>44556</v>
      </c>
      <c r="K54" s="247">
        <f t="shared" si="10"/>
        <v>44557</v>
      </c>
      <c r="L54" s="247">
        <f t="shared" si="10"/>
        <v>44558</v>
      </c>
      <c r="M54" s="247">
        <f t="shared" si="10"/>
        <v>44559</v>
      </c>
      <c r="N54" s="247">
        <f t="shared" si="10"/>
        <v>44560</v>
      </c>
      <c r="O54" s="247">
        <f t="shared" si="10"/>
        <v>44561</v>
      </c>
      <c r="P54" s="247">
        <f t="shared" si="10"/>
        <v>44562</v>
      </c>
      <c r="Q54" s="247">
        <f t="shared" si="10"/>
        <v>44563</v>
      </c>
      <c r="R54" s="247">
        <f t="shared" si="10"/>
        <v>44564</v>
      </c>
      <c r="S54" s="247">
        <f t="shared" si="10"/>
        <v>44565</v>
      </c>
      <c r="T54" s="247">
        <f t="shared" si="10"/>
        <v>44566</v>
      </c>
      <c r="U54" s="247">
        <f t="shared" si="10"/>
        <v>44567</v>
      </c>
      <c r="V54" s="247">
        <f t="shared" si="10"/>
        <v>44568</v>
      </c>
      <c r="W54" s="247">
        <f>+V54+1</f>
        <v>44569</v>
      </c>
      <c r="X54" s="247">
        <f t="shared" si="10"/>
        <v>44570</v>
      </c>
      <c r="Y54" s="247">
        <f t="shared" si="10"/>
        <v>44571</v>
      </c>
      <c r="Z54" s="247">
        <f t="shared" si="10"/>
        <v>44572</v>
      </c>
      <c r="AA54" s="247">
        <f>+Z54+1</f>
        <v>44573</v>
      </c>
      <c r="AB54" s="247">
        <f t="shared" si="10"/>
        <v>44574</v>
      </c>
      <c r="AC54" s="247">
        <f>+AB54+1</f>
        <v>44575</v>
      </c>
      <c r="AD54" s="248">
        <f t="shared" si="10"/>
        <v>44576</v>
      </c>
      <c r="AE54" s="234"/>
      <c r="AF54" s="2321">
        <f>+AF45+1</f>
        <v>6</v>
      </c>
      <c r="AG54" s="2322"/>
    </row>
    <row r="55" spans="2:33">
      <c r="B55" s="249" t="s">
        <v>258</v>
      </c>
      <c r="C55" s="250" t="str">
        <f>TEXT(WEEKDAY(+C54),"aaa")</f>
        <v>日</v>
      </c>
      <c r="D55" s="251" t="str">
        <f t="shared" ref="D55:AD55" si="11">TEXT(WEEKDAY(+D54),"aaa")</f>
        <v>月</v>
      </c>
      <c r="E55" s="251" t="str">
        <f t="shared" si="11"/>
        <v>火</v>
      </c>
      <c r="F55" s="251" t="str">
        <f t="shared" si="11"/>
        <v>水</v>
      </c>
      <c r="G55" s="251" t="str">
        <f t="shared" si="11"/>
        <v>木</v>
      </c>
      <c r="H55" s="251" t="str">
        <f t="shared" si="11"/>
        <v>金</v>
      </c>
      <c r="I55" s="251" t="str">
        <f t="shared" si="11"/>
        <v>土</v>
      </c>
      <c r="J55" s="251" t="str">
        <f t="shared" si="11"/>
        <v>日</v>
      </c>
      <c r="K55" s="251" t="str">
        <f t="shared" si="11"/>
        <v>月</v>
      </c>
      <c r="L55" s="251" t="str">
        <f t="shared" si="11"/>
        <v>火</v>
      </c>
      <c r="M55" s="251" t="str">
        <f t="shared" si="11"/>
        <v>水</v>
      </c>
      <c r="N55" s="251" t="str">
        <f t="shared" si="11"/>
        <v>木</v>
      </c>
      <c r="O55" s="251" t="str">
        <f t="shared" si="11"/>
        <v>金</v>
      </c>
      <c r="P55" s="251" t="str">
        <f t="shared" si="11"/>
        <v>土</v>
      </c>
      <c r="Q55" s="251" t="str">
        <f t="shared" si="11"/>
        <v>日</v>
      </c>
      <c r="R55" s="251" t="str">
        <f t="shared" si="11"/>
        <v>月</v>
      </c>
      <c r="S55" s="251" t="str">
        <f t="shared" si="11"/>
        <v>火</v>
      </c>
      <c r="T55" s="251" t="str">
        <f t="shared" si="11"/>
        <v>水</v>
      </c>
      <c r="U55" s="251" t="str">
        <f t="shared" si="11"/>
        <v>木</v>
      </c>
      <c r="V55" s="251" t="str">
        <f t="shared" si="11"/>
        <v>金</v>
      </c>
      <c r="W55" s="251" t="str">
        <f t="shared" si="11"/>
        <v>土</v>
      </c>
      <c r="X55" s="251" t="str">
        <f t="shared" si="11"/>
        <v>日</v>
      </c>
      <c r="Y55" s="251" t="str">
        <f t="shared" si="11"/>
        <v>月</v>
      </c>
      <c r="Z55" s="251" t="str">
        <f t="shared" si="11"/>
        <v>火</v>
      </c>
      <c r="AA55" s="251" t="str">
        <f t="shared" si="11"/>
        <v>水</v>
      </c>
      <c r="AB55" s="251" t="str">
        <f t="shared" si="11"/>
        <v>木</v>
      </c>
      <c r="AC55" s="251" t="str">
        <f t="shared" si="11"/>
        <v>金</v>
      </c>
      <c r="AD55" s="252" t="str">
        <f t="shared" si="11"/>
        <v>土</v>
      </c>
      <c r="AE55" s="229"/>
      <c r="AF55" s="235" t="s">
        <v>259</v>
      </c>
      <c r="AG55" s="226">
        <f>+COUNTA(C56:AD57)</f>
        <v>0</v>
      </c>
    </row>
    <row r="56" spans="2:33" ht="13.5" customHeight="1">
      <c r="B56" s="2323" t="s">
        <v>260</v>
      </c>
      <c r="C56" s="2325"/>
      <c r="D56" s="2326"/>
      <c r="E56" s="2326"/>
      <c r="F56" s="2326"/>
      <c r="G56" s="2326"/>
      <c r="H56" s="2326"/>
      <c r="I56" s="2326"/>
      <c r="J56" s="2326"/>
      <c r="K56" s="2326"/>
      <c r="L56" s="2326"/>
      <c r="M56" s="2326"/>
      <c r="N56" s="2326"/>
      <c r="O56" s="2326"/>
      <c r="P56" s="2326"/>
      <c r="Q56" s="2326"/>
      <c r="R56" s="2326"/>
      <c r="S56" s="2326"/>
      <c r="T56" s="2326"/>
      <c r="U56" s="2326"/>
      <c r="V56" s="2326"/>
      <c r="W56" s="2326"/>
      <c r="X56" s="2326"/>
      <c r="Y56" s="2326"/>
      <c r="Z56" s="2326"/>
      <c r="AA56" s="2326"/>
      <c r="AB56" s="2326"/>
      <c r="AC56" s="2326"/>
      <c r="AD56" s="2345"/>
      <c r="AE56" s="229"/>
      <c r="AF56" s="236" t="s">
        <v>261</v>
      </c>
      <c r="AG56" s="237">
        <f>COUNTA(C54:AD54)-AG55</f>
        <v>28</v>
      </c>
    </row>
    <row r="57" spans="2:33" ht="13.5" customHeight="1">
      <c r="B57" s="2324"/>
      <c r="C57" s="2325"/>
      <c r="D57" s="2327"/>
      <c r="E57" s="2327"/>
      <c r="F57" s="2327"/>
      <c r="G57" s="2327"/>
      <c r="H57" s="2327"/>
      <c r="I57" s="2327"/>
      <c r="J57" s="2327"/>
      <c r="K57" s="2327"/>
      <c r="L57" s="2327"/>
      <c r="M57" s="2327"/>
      <c r="N57" s="2327"/>
      <c r="O57" s="2327"/>
      <c r="P57" s="2327"/>
      <c r="Q57" s="2327"/>
      <c r="R57" s="2327"/>
      <c r="S57" s="2327"/>
      <c r="T57" s="2327"/>
      <c r="U57" s="2327"/>
      <c r="V57" s="2327"/>
      <c r="W57" s="2327"/>
      <c r="X57" s="2327"/>
      <c r="Y57" s="2327"/>
      <c r="Z57" s="2327"/>
      <c r="AA57" s="2327"/>
      <c r="AB57" s="2327"/>
      <c r="AC57" s="2327"/>
      <c r="AD57" s="2346"/>
      <c r="AE57" s="229"/>
      <c r="AF57" s="236" t="s">
        <v>262</v>
      </c>
      <c r="AG57" s="238">
        <f>+COUNTA(C58:AD59)</f>
        <v>0</v>
      </c>
    </row>
    <row r="58" spans="2:33" ht="13.5" customHeight="1">
      <c r="B58" s="2364" t="s">
        <v>249</v>
      </c>
      <c r="C58" s="2349"/>
      <c r="D58" s="2350"/>
      <c r="E58" s="2350"/>
      <c r="F58" s="2350"/>
      <c r="G58" s="2350"/>
      <c r="H58" s="2350"/>
      <c r="I58" s="2350"/>
      <c r="J58" s="2350"/>
      <c r="K58" s="2350"/>
      <c r="L58" s="2350"/>
      <c r="M58" s="2350"/>
      <c r="N58" s="2350"/>
      <c r="O58" s="2350"/>
      <c r="P58" s="2350"/>
      <c r="Q58" s="2350"/>
      <c r="R58" s="2350"/>
      <c r="S58" s="2350"/>
      <c r="T58" s="2350"/>
      <c r="U58" s="2350"/>
      <c r="V58" s="2350"/>
      <c r="W58" s="2350"/>
      <c r="X58" s="2350"/>
      <c r="Y58" s="2350"/>
      <c r="Z58" s="2350"/>
      <c r="AA58" s="2350"/>
      <c r="AB58" s="2350"/>
      <c r="AC58" s="2350"/>
      <c r="AD58" s="2352"/>
      <c r="AE58" s="229"/>
      <c r="AF58" s="236" t="s">
        <v>263</v>
      </c>
      <c r="AG58" s="239">
        <f>+AG57/AG56</f>
        <v>0</v>
      </c>
    </row>
    <row r="59" spans="2:33">
      <c r="B59" s="2365"/>
      <c r="C59" s="2349"/>
      <c r="D59" s="2351"/>
      <c r="E59" s="2351"/>
      <c r="F59" s="2351"/>
      <c r="G59" s="2351"/>
      <c r="H59" s="2351"/>
      <c r="I59" s="2351"/>
      <c r="J59" s="2351"/>
      <c r="K59" s="2351"/>
      <c r="L59" s="2351"/>
      <c r="M59" s="2351"/>
      <c r="N59" s="2351"/>
      <c r="O59" s="2351"/>
      <c r="P59" s="2351"/>
      <c r="Q59" s="2351"/>
      <c r="R59" s="2351"/>
      <c r="S59" s="2351"/>
      <c r="T59" s="2351"/>
      <c r="U59" s="2351"/>
      <c r="V59" s="2351"/>
      <c r="W59" s="2351"/>
      <c r="X59" s="2351"/>
      <c r="Y59" s="2351"/>
      <c r="Z59" s="2351"/>
      <c r="AA59" s="2351"/>
      <c r="AB59" s="2351"/>
      <c r="AC59" s="2351"/>
      <c r="AD59" s="2353"/>
      <c r="AE59" s="229"/>
      <c r="AF59" s="236" t="s">
        <v>243</v>
      </c>
      <c r="AG59" s="238">
        <f>+COUNTA(C60:AD61)</f>
        <v>0</v>
      </c>
    </row>
    <row r="60" spans="2:33">
      <c r="B60" s="2362" t="s">
        <v>252</v>
      </c>
      <c r="C60" s="2360"/>
      <c r="D60" s="2354"/>
      <c r="E60" s="2354"/>
      <c r="F60" s="2354"/>
      <c r="G60" s="2354"/>
      <c r="H60" s="2354"/>
      <c r="I60" s="2354"/>
      <c r="J60" s="2354"/>
      <c r="K60" s="2354"/>
      <c r="L60" s="2354"/>
      <c r="M60" s="2354"/>
      <c r="N60" s="2354"/>
      <c r="O60" s="2354"/>
      <c r="P60" s="2354"/>
      <c r="Q60" s="2354"/>
      <c r="R60" s="2354"/>
      <c r="S60" s="2354"/>
      <c r="T60" s="2354"/>
      <c r="U60" s="2354"/>
      <c r="V60" s="2354"/>
      <c r="W60" s="2354"/>
      <c r="X60" s="2354"/>
      <c r="Y60" s="2354"/>
      <c r="Z60" s="2354"/>
      <c r="AA60" s="2354"/>
      <c r="AB60" s="2354"/>
      <c r="AC60" s="2354"/>
      <c r="AD60" s="2356"/>
      <c r="AE60" s="229"/>
      <c r="AF60" s="240" t="s">
        <v>264</v>
      </c>
      <c r="AG60" s="241">
        <f>ROUNDDOWN(+AG59/AG56,3)</f>
        <v>0</v>
      </c>
    </row>
    <row r="61" spans="2:33">
      <c r="B61" s="2363"/>
      <c r="C61" s="2361"/>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7"/>
      <c r="AE61" s="229"/>
      <c r="AF61" s="242"/>
      <c r="AG61" s="243"/>
    </row>
    <row r="62" spans="2:33">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row>
    <row r="63" spans="2:33">
      <c r="B63" s="230" t="s">
        <v>257</v>
      </c>
      <c r="C63" s="231">
        <f>+AD54+1</f>
        <v>44577</v>
      </c>
      <c r="D63" s="232">
        <f>+C63+1</f>
        <v>44578</v>
      </c>
      <c r="E63" s="232">
        <f t="shared" ref="E63:AD63" si="12">+D63+1</f>
        <v>44579</v>
      </c>
      <c r="F63" s="232">
        <f t="shared" si="12"/>
        <v>44580</v>
      </c>
      <c r="G63" s="232">
        <f t="shared" si="12"/>
        <v>44581</v>
      </c>
      <c r="H63" s="232">
        <f t="shared" si="12"/>
        <v>44582</v>
      </c>
      <c r="I63" s="232">
        <f t="shared" si="12"/>
        <v>44583</v>
      </c>
      <c r="J63" s="232">
        <f t="shared" si="12"/>
        <v>44584</v>
      </c>
      <c r="K63" s="232">
        <f t="shared" si="12"/>
        <v>44585</v>
      </c>
      <c r="L63" s="232">
        <f t="shared" si="12"/>
        <v>44586</v>
      </c>
      <c r="M63" s="232">
        <f t="shared" si="12"/>
        <v>44587</v>
      </c>
      <c r="N63" s="232">
        <f t="shared" si="12"/>
        <v>44588</v>
      </c>
      <c r="O63" s="232">
        <f t="shared" si="12"/>
        <v>44589</v>
      </c>
      <c r="P63" s="232">
        <f t="shared" si="12"/>
        <v>44590</v>
      </c>
      <c r="Q63" s="232">
        <f t="shared" si="12"/>
        <v>44591</v>
      </c>
      <c r="R63" s="232">
        <f t="shared" si="12"/>
        <v>44592</v>
      </c>
      <c r="S63" s="232">
        <f t="shared" si="12"/>
        <v>44593</v>
      </c>
      <c r="T63" s="232">
        <f t="shared" si="12"/>
        <v>44594</v>
      </c>
      <c r="U63" s="232">
        <f t="shared" si="12"/>
        <v>44595</v>
      </c>
      <c r="V63" s="232">
        <f t="shared" si="12"/>
        <v>44596</v>
      </c>
      <c r="W63" s="232">
        <f>+V63+1</f>
        <v>44597</v>
      </c>
      <c r="X63" s="232">
        <f t="shared" si="12"/>
        <v>44598</v>
      </c>
      <c r="Y63" s="232">
        <f t="shared" si="12"/>
        <v>44599</v>
      </c>
      <c r="Z63" s="232">
        <f t="shared" si="12"/>
        <v>44600</v>
      </c>
      <c r="AA63" s="232">
        <f>+Z63+1</f>
        <v>44601</v>
      </c>
      <c r="AB63" s="232">
        <f t="shared" si="12"/>
        <v>44602</v>
      </c>
      <c r="AC63" s="232">
        <f>+AB63+1</f>
        <v>44603</v>
      </c>
      <c r="AD63" s="233">
        <f t="shared" si="12"/>
        <v>44604</v>
      </c>
      <c r="AE63" s="234"/>
      <c r="AF63" s="2321">
        <f>+AF54+1</f>
        <v>7</v>
      </c>
      <c r="AG63" s="2322"/>
    </row>
    <row r="64" spans="2:33">
      <c r="B64" s="253" t="s">
        <v>258</v>
      </c>
      <c r="C64" s="254" t="str">
        <f>TEXT(WEEKDAY(+C63),"aaa")</f>
        <v>日</v>
      </c>
      <c r="D64" s="255" t="str">
        <f t="shared" ref="D64:AD64" si="13">TEXT(WEEKDAY(+D63),"aaa")</f>
        <v>月</v>
      </c>
      <c r="E64" s="255" t="str">
        <f t="shared" si="13"/>
        <v>火</v>
      </c>
      <c r="F64" s="255" t="str">
        <f t="shared" si="13"/>
        <v>水</v>
      </c>
      <c r="G64" s="255" t="str">
        <f t="shared" si="13"/>
        <v>木</v>
      </c>
      <c r="H64" s="255" t="str">
        <f t="shared" si="13"/>
        <v>金</v>
      </c>
      <c r="I64" s="255" t="str">
        <f t="shared" si="13"/>
        <v>土</v>
      </c>
      <c r="J64" s="255" t="str">
        <f t="shared" si="13"/>
        <v>日</v>
      </c>
      <c r="K64" s="255" t="str">
        <f t="shared" si="13"/>
        <v>月</v>
      </c>
      <c r="L64" s="255" t="str">
        <f t="shared" si="13"/>
        <v>火</v>
      </c>
      <c r="M64" s="255" t="str">
        <f t="shared" si="13"/>
        <v>水</v>
      </c>
      <c r="N64" s="255" t="str">
        <f t="shared" si="13"/>
        <v>木</v>
      </c>
      <c r="O64" s="255" t="str">
        <f t="shared" si="13"/>
        <v>金</v>
      </c>
      <c r="P64" s="255" t="str">
        <f t="shared" si="13"/>
        <v>土</v>
      </c>
      <c r="Q64" s="255" t="str">
        <f t="shared" si="13"/>
        <v>日</v>
      </c>
      <c r="R64" s="255" t="str">
        <f t="shared" si="13"/>
        <v>月</v>
      </c>
      <c r="S64" s="255" t="str">
        <f t="shared" si="13"/>
        <v>火</v>
      </c>
      <c r="T64" s="255" t="str">
        <f t="shared" si="13"/>
        <v>水</v>
      </c>
      <c r="U64" s="255" t="str">
        <f t="shared" si="13"/>
        <v>木</v>
      </c>
      <c r="V64" s="255" t="str">
        <f t="shared" si="13"/>
        <v>金</v>
      </c>
      <c r="W64" s="255" t="str">
        <f t="shared" si="13"/>
        <v>土</v>
      </c>
      <c r="X64" s="255" t="str">
        <f t="shared" si="13"/>
        <v>日</v>
      </c>
      <c r="Y64" s="255" t="str">
        <f t="shared" si="13"/>
        <v>月</v>
      </c>
      <c r="Z64" s="255" t="str">
        <f t="shared" si="13"/>
        <v>火</v>
      </c>
      <c r="AA64" s="255" t="str">
        <f t="shared" si="13"/>
        <v>水</v>
      </c>
      <c r="AB64" s="255" t="str">
        <f t="shared" si="13"/>
        <v>木</v>
      </c>
      <c r="AC64" s="255" t="str">
        <f t="shared" si="13"/>
        <v>金</v>
      </c>
      <c r="AD64" s="256" t="str">
        <f t="shared" si="13"/>
        <v>土</v>
      </c>
      <c r="AE64" s="229"/>
      <c r="AF64" s="235" t="s">
        <v>259</v>
      </c>
      <c r="AG64" s="226">
        <f>+COUNTA(C65:AD66)</f>
        <v>0</v>
      </c>
    </row>
    <row r="65" spans="2:33" ht="13.5" customHeight="1">
      <c r="B65" s="2323" t="s">
        <v>260</v>
      </c>
      <c r="C65" s="2325"/>
      <c r="D65" s="232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45"/>
      <c r="AE65" s="229"/>
      <c r="AF65" s="236" t="s">
        <v>261</v>
      </c>
      <c r="AG65" s="237">
        <f>COUNTA(C63:AD63)-AG64</f>
        <v>28</v>
      </c>
    </row>
    <row r="66" spans="2:33" ht="13.5" customHeight="1">
      <c r="B66" s="2324"/>
      <c r="C66" s="2325"/>
      <c r="D66" s="2327"/>
      <c r="E66" s="2327"/>
      <c r="F66" s="2327"/>
      <c r="G66" s="2327"/>
      <c r="H66" s="2327"/>
      <c r="I66" s="2327"/>
      <c r="J66" s="2327"/>
      <c r="K66" s="2327"/>
      <c r="L66" s="2327"/>
      <c r="M66" s="2327"/>
      <c r="N66" s="2327"/>
      <c r="O66" s="2327"/>
      <c r="P66" s="2327"/>
      <c r="Q66" s="2327"/>
      <c r="R66" s="2327"/>
      <c r="S66" s="2327"/>
      <c r="T66" s="2327"/>
      <c r="U66" s="2327"/>
      <c r="V66" s="2327"/>
      <c r="W66" s="2327"/>
      <c r="X66" s="2327"/>
      <c r="Y66" s="2327"/>
      <c r="Z66" s="2327"/>
      <c r="AA66" s="2327"/>
      <c r="AB66" s="2327"/>
      <c r="AC66" s="2327"/>
      <c r="AD66" s="2346"/>
      <c r="AE66" s="229"/>
      <c r="AF66" s="236" t="s">
        <v>262</v>
      </c>
      <c r="AG66" s="238">
        <f>+COUNTA(C67:AD68)</f>
        <v>0</v>
      </c>
    </row>
    <row r="67" spans="2:33" ht="13.5" customHeight="1">
      <c r="B67" s="2347" t="s">
        <v>249</v>
      </c>
      <c r="C67" s="2349"/>
      <c r="D67" s="2350"/>
      <c r="E67" s="2350"/>
      <c r="F67" s="2350"/>
      <c r="G67" s="2350"/>
      <c r="H67" s="2350"/>
      <c r="I67" s="2350"/>
      <c r="J67" s="2350"/>
      <c r="K67" s="2350"/>
      <c r="L67" s="2350"/>
      <c r="M67" s="2350"/>
      <c r="N67" s="2350"/>
      <c r="O67" s="2350"/>
      <c r="P67" s="2350"/>
      <c r="Q67" s="2350"/>
      <c r="R67" s="2350"/>
      <c r="S67" s="2350"/>
      <c r="T67" s="2350"/>
      <c r="U67" s="2350"/>
      <c r="V67" s="2350"/>
      <c r="W67" s="2350"/>
      <c r="X67" s="2350"/>
      <c r="Y67" s="2350"/>
      <c r="Z67" s="2350"/>
      <c r="AA67" s="2350"/>
      <c r="AB67" s="2350"/>
      <c r="AC67" s="2350"/>
      <c r="AD67" s="2352"/>
      <c r="AE67" s="229"/>
      <c r="AF67" s="236" t="s">
        <v>263</v>
      </c>
      <c r="AG67" s="239">
        <f>+AG66/AG65</f>
        <v>0</v>
      </c>
    </row>
    <row r="68" spans="2:33">
      <c r="B68" s="2348"/>
      <c r="C68" s="2349"/>
      <c r="D68" s="2351"/>
      <c r="E68" s="2351"/>
      <c r="F68" s="2351"/>
      <c r="G68" s="2351"/>
      <c r="H68" s="2351"/>
      <c r="I68" s="2351"/>
      <c r="J68" s="2351"/>
      <c r="K68" s="2351"/>
      <c r="L68" s="2351"/>
      <c r="M68" s="2351"/>
      <c r="N68" s="2351"/>
      <c r="O68" s="2351"/>
      <c r="P68" s="2351"/>
      <c r="Q68" s="2351"/>
      <c r="R68" s="2351"/>
      <c r="S68" s="2351"/>
      <c r="T68" s="2351"/>
      <c r="U68" s="2351"/>
      <c r="V68" s="2351"/>
      <c r="W68" s="2351"/>
      <c r="X68" s="2351"/>
      <c r="Y68" s="2351"/>
      <c r="Z68" s="2351"/>
      <c r="AA68" s="2351"/>
      <c r="AB68" s="2351"/>
      <c r="AC68" s="2351"/>
      <c r="AD68" s="2353"/>
      <c r="AE68" s="229"/>
      <c r="AF68" s="236" t="s">
        <v>243</v>
      </c>
      <c r="AG68" s="238">
        <f>+COUNTA(C69:AD70)</f>
        <v>0</v>
      </c>
    </row>
    <row r="69" spans="2:33">
      <c r="B69" s="2358" t="s">
        <v>252</v>
      </c>
      <c r="C69" s="2360"/>
      <c r="D69" s="2354"/>
      <c r="E69" s="2354"/>
      <c r="F69" s="2354"/>
      <c r="G69" s="2354"/>
      <c r="H69" s="2354"/>
      <c r="I69" s="2354"/>
      <c r="J69" s="2354"/>
      <c r="K69" s="2354"/>
      <c r="L69" s="2354"/>
      <c r="M69" s="2354"/>
      <c r="N69" s="2354"/>
      <c r="O69" s="2354"/>
      <c r="P69" s="2354"/>
      <c r="Q69" s="2354"/>
      <c r="R69" s="2354"/>
      <c r="S69" s="2354"/>
      <c r="T69" s="2354"/>
      <c r="U69" s="2354"/>
      <c r="V69" s="2354"/>
      <c r="W69" s="2354"/>
      <c r="X69" s="2354"/>
      <c r="Y69" s="2354"/>
      <c r="Z69" s="2354"/>
      <c r="AA69" s="2354"/>
      <c r="AB69" s="2354"/>
      <c r="AC69" s="2354"/>
      <c r="AD69" s="2356"/>
      <c r="AE69" s="229"/>
      <c r="AF69" s="240" t="s">
        <v>264</v>
      </c>
      <c r="AG69" s="241">
        <f>ROUNDDOWN(+AG68/AG65,3)</f>
        <v>0</v>
      </c>
    </row>
    <row r="70" spans="2:33">
      <c r="B70" s="2359"/>
      <c r="C70" s="2361"/>
      <c r="D70" s="2355"/>
      <c r="E70" s="2355"/>
      <c r="F70" s="2355"/>
      <c r="G70" s="2355"/>
      <c r="H70" s="2355"/>
      <c r="I70" s="2355"/>
      <c r="J70" s="2355"/>
      <c r="K70" s="2355"/>
      <c r="L70" s="2355"/>
      <c r="M70" s="2355"/>
      <c r="N70" s="2355"/>
      <c r="O70" s="2355"/>
      <c r="P70" s="2355"/>
      <c r="Q70" s="2355"/>
      <c r="R70" s="2355"/>
      <c r="S70" s="2355"/>
      <c r="T70" s="2355"/>
      <c r="U70" s="2355"/>
      <c r="V70" s="2355"/>
      <c r="W70" s="2355"/>
      <c r="X70" s="2355"/>
      <c r="Y70" s="2355"/>
      <c r="Z70" s="2355"/>
      <c r="AA70" s="2355"/>
      <c r="AB70" s="2355"/>
      <c r="AC70" s="2355"/>
      <c r="AD70" s="2357"/>
      <c r="AE70" s="229"/>
      <c r="AF70" s="242"/>
      <c r="AG70" s="243"/>
    </row>
    <row r="71" spans="2:33">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row>
    <row r="72" spans="2:33">
      <c r="B72" s="245" t="s">
        <v>257</v>
      </c>
      <c r="C72" s="246">
        <f>+AD63+1</f>
        <v>44605</v>
      </c>
      <c r="D72" s="247">
        <f>+C72+1</f>
        <v>44606</v>
      </c>
      <c r="E72" s="247">
        <f t="shared" ref="E72:AD72" si="14">+D72+1</f>
        <v>44607</v>
      </c>
      <c r="F72" s="247">
        <f t="shared" si="14"/>
        <v>44608</v>
      </c>
      <c r="G72" s="247">
        <f t="shared" si="14"/>
        <v>44609</v>
      </c>
      <c r="H72" s="247">
        <f t="shared" si="14"/>
        <v>44610</v>
      </c>
      <c r="I72" s="247">
        <f t="shared" si="14"/>
        <v>44611</v>
      </c>
      <c r="J72" s="247">
        <f t="shared" si="14"/>
        <v>44612</v>
      </c>
      <c r="K72" s="247">
        <f t="shared" si="14"/>
        <v>44613</v>
      </c>
      <c r="L72" s="247">
        <f t="shared" si="14"/>
        <v>44614</v>
      </c>
      <c r="M72" s="247">
        <f t="shared" si="14"/>
        <v>44615</v>
      </c>
      <c r="N72" s="247">
        <f t="shared" si="14"/>
        <v>44616</v>
      </c>
      <c r="O72" s="247">
        <f t="shared" si="14"/>
        <v>44617</v>
      </c>
      <c r="P72" s="247">
        <f t="shared" si="14"/>
        <v>44618</v>
      </c>
      <c r="Q72" s="247">
        <f t="shared" si="14"/>
        <v>44619</v>
      </c>
      <c r="R72" s="247">
        <f t="shared" si="14"/>
        <v>44620</v>
      </c>
      <c r="S72" s="247">
        <f t="shared" si="14"/>
        <v>44621</v>
      </c>
      <c r="T72" s="247">
        <f t="shared" si="14"/>
        <v>44622</v>
      </c>
      <c r="U72" s="247">
        <f t="shared" si="14"/>
        <v>44623</v>
      </c>
      <c r="V72" s="247">
        <f t="shared" si="14"/>
        <v>44624</v>
      </c>
      <c r="W72" s="247">
        <f>+V72+1</f>
        <v>44625</v>
      </c>
      <c r="X72" s="247">
        <f t="shared" si="14"/>
        <v>44626</v>
      </c>
      <c r="Y72" s="247">
        <f t="shared" si="14"/>
        <v>44627</v>
      </c>
      <c r="Z72" s="247">
        <f t="shared" si="14"/>
        <v>44628</v>
      </c>
      <c r="AA72" s="247">
        <f>+Z72+1</f>
        <v>44629</v>
      </c>
      <c r="AB72" s="247">
        <f t="shared" si="14"/>
        <v>44630</v>
      </c>
      <c r="AC72" s="247">
        <f>+AB72+1</f>
        <v>44631</v>
      </c>
      <c r="AD72" s="248">
        <f t="shared" si="14"/>
        <v>44632</v>
      </c>
      <c r="AE72" s="234"/>
      <c r="AF72" s="2321">
        <f>+AF63+1</f>
        <v>8</v>
      </c>
      <c r="AG72" s="2322"/>
    </row>
    <row r="73" spans="2:33">
      <c r="B73" s="249" t="s">
        <v>258</v>
      </c>
      <c r="C73" s="250" t="str">
        <f>TEXT(WEEKDAY(+C72),"aaa")</f>
        <v>日</v>
      </c>
      <c r="D73" s="251" t="str">
        <f t="shared" ref="D73:AD73" si="15">TEXT(WEEKDAY(+D72),"aaa")</f>
        <v>月</v>
      </c>
      <c r="E73" s="251" t="str">
        <f t="shared" si="15"/>
        <v>火</v>
      </c>
      <c r="F73" s="251" t="str">
        <f t="shared" si="15"/>
        <v>水</v>
      </c>
      <c r="G73" s="251" t="str">
        <f t="shared" si="15"/>
        <v>木</v>
      </c>
      <c r="H73" s="251" t="str">
        <f t="shared" si="15"/>
        <v>金</v>
      </c>
      <c r="I73" s="251" t="str">
        <f t="shared" si="15"/>
        <v>土</v>
      </c>
      <c r="J73" s="251" t="str">
        <f t="shared" si="15"/>
        <v>日</v>
      </c>
      <c r="K73" s="251" t="str">
        <f t="shared" si="15"/>
        <v>月</v>
      </c>
      <c r="L73" s="251" t="str">
        <f t="shared" si="15"/>
        <v>火</v>
      </c>
      <c r="M73" s="251" t="str">
        <f t="shared" si="15"/>
        <v>水</v>
      </c>
      <c r="N73" s="251" t="str">
        <f t="shared" si="15"/>
        <v>木</v>
      </c>
      <c r="O73" s="251" t="str">
        <f t="shared" si="15"/>
        <v>金</v>
      </c>
      <c r="P73" s="251" t="str">
        <f t="shared" si="15"/>
        <v>土</v>
      </c>
      <c r="Q73" s="251" t="str">
        <f t="shared" si="15"/>
        <v>日</v>
      </c>
      <c r="R73" s="251" t="str">
        <f t="shared" si="15"/>
        <v>月</v>
      </c>
      <c r="S73" s="251" t="str">
        <f t="shared" si="15"/>
        <v>火</v>
      </c>
      <c r="T73" s="251" t="str">
        <f t="shared" si="15"/>
        <v>水</v>
      </c>
      <c r="U73" s="251" t="str">
        <f t="shared" si="15"/>
        <v>木</v>
      </c>
      <c r="V73" s="251" t="str">
        <f t="shared" si="15"/>
        <v>金</v>
      </c>
      <c r="W73" s="251" t="str">
        <f t="shared" si="15"/>
        <v>土</v>
      </c>
      <c r="X73" s="251" t="str">
        <f t="shared" si="15"/>
        <v>日</v>
      </c>
      <c r="Y73" s="251" t="str">
        <f t="shared" si="15"/>
        <v>月</v>
      </c>
      <c r="Z73" s="251" t="str">
        <f t="shared" si="15"/>
        <v>火</v>
      </c>
      <c r="AA73" s="251" t="str">
        <f t="shared" si="15"/>
        <v>水</v>
      </c>
      <c r="AB73" s="251" t="str">
        <f t="shared" si="15"/>
        <v>木</v>
      </c>
      <c r="AC73" s="251" t="str">
        <f t="shared" si="15"/>
        <v>金</v>
      </c>
      <c r="AD73" s="252" t="str">
        <f t="shared" si="15"/>
        <v>土</v>
      </c>
      <c r="AE73" s="229"/>
      <c r="AF73" s="235" t="s">
        <v>259</v>
      </c>
      <c r="AG73" s="226">
        <f>+COUNTA(C74:AD75)</f>
        <v>0</v>
      </c>
    </row>
    <row r="74" spans="2:33" ht="13.5" customHeight="1">
      <c r="B74" s="2323" t="s">
        <v>260</v>
      </c>
      <c r="C74" s="2325"/>
      <c r="D74" s="2326"/>
      <c r="E74" s="2326"/>
      <c r="F74" s="2326"/>
      <c r="G74" s="2326"/>
      <c r="H74" s="2326"/>
      <c r="I74" s="2326"/>
      <c r="J74" s="2326"/>
      <c r="K74" s="2326"/>
      <c r="L74" s="2326"/>
      <c r="M74" s="2326"/>
      <c r="N74" s="2326"/>
      <c r="O74" s="2326"/>
      <c r="P74" s="2326"/>
      <c r="Q74" s="2326"/>
      <c r="R74" s="2326"/>
      <c r="S74" s="2326"/>
      <c r="T74" s="2326"/>
      <c r="U74" s="2326"/>
      <c r="V74" s="2326"/>
      <c r="W74" s="2326"/>
      <c r="X74" s="2326"/>
      <c r="Y74" s="2326"/>
      <c r="Z74" s="2326"/>
      <c r="AA74" s="2326"/>
      <c r="AB74" s="2326"/>
      <c r="AC74" s="2326"/>
      <c r="AD74" s="2345"/>
      <c r="AE74" s="229"/>
      <c r="AF74" s="236" t="s">
        <v>261</v>
      </c>
      <c r="AG74" s="237">
        <f>COUNTA(C72:AD72)-AG73</f>
        <v>28</v>
      </c>
    </row>
    <row r="75" spans="2:33" ht="13.5" customHeight="1">
      <c r="B75" s="2324"/>
      <c r="C75" s="2325"/>
      <c r="D75" s="2327"/>
      <c r="E75" s="2327"/>
      <c r="F75" s="2327"/>
      <c r="G75" s="2327"/>
      <c r="H75" s="2327"/>
      <c r="I75" s="2327"/>
      <c r="J75" s="2327"/>
      <c r="K75" s="2327"/>
      <c r="L75" s="2327"/>
      <c r="M75" s="2327"/>
      <c r="N75" s="2327"/>
      <c r="O75" s="2327"/>
      <c r="P75" s="2327"/>
      <c r="Q75" s="2327"/>
      <c r="R75" s="2327"/>
      <c r="S75" s="2327"/>
      <c r="T75" s="2327"/>
      <c r="U75" s="2327"/>
      <c r="V75" s="2327"/>
      <c r="W75" s="2327"/>
      <c r="X75" s="2327"/>
      <c r="Y75" s="2327"/>
      <c r="Z75" s="2327"/>
      <c r="AA75" s="2327"/>
      <c r="AB75" s="2327"/>
      <c r="AC75" s="2327"/>
      <c r="AD75" s="2346"/>
      <c r="AE75" s="229"/>
      <c r="AF75" s="236" t="s">
        <v>262</v>
      </c>
      <c r="AG75" s="238">
        <f>+COUNTA(C76:AD77)</f>
        <v>0</v>
      </c>
    </row>
    <row r="76" spans="2:33" ht="13.5" customHeight="1">
      <c r="B76" s="2364" t="s">
        <v>249</v>
      </c>
      <c r="C76" s="2349"/>
      <c r="D76" s="2350"/>
      <c r="E76" s="2350"/>
      <c r="F76" s="2350"/>
      <c r="G76" s="2350"/>
      <c r="H76" s="2350"/>
      <c r="I76" s="2350"/>
      <c r="J76" s="2350"/>
      <c r="K76" s="2350"/>
      <c r="L76" s="2350"/>
      <c r="M76" s="2350"/>
      <c r="N76" s="2350"/>
      <c r="O76" s="2350"/>
      <c r="P76" s="2350"/>
      <c r="Q76" s="2350"/>
      <c r="R76" s="2350"/>
      <c r="S76" s="2350"/>
      <c r="T76" s="2350"/>
      <c r="U76" s="2350"/>
      <c r="V76" s="2350"/>
      <c r="W76" s="2350"/>
      <c r="X76" s="2350"/>
      <c r="Y76" s="2350"/>
      <c r="Z76" s="2350"/>
      <c r="AA76" s="2350"/>
      <c r="AB76" s="2350"/>
      <c r="AC76" s="2350"/>
      <c r="AD76" s="2352"/>
      <c r="AE76" s="229"/>
      <c r="AF76" s="236" t="s">
        <v>263</v>
      </c>
      <c r="AG76" s="239">
        <f>+AG75/AG74</f>
        <v>0</v>
      </c>
    </row>
    <row r="77" spans="2:33">
      <c r="B77" s="2365"/>
      <c r="C77" s="2349"/>
      <c r="D77" s="2351"/>
      <c r="E77" s="2351"/>
      <c r="F77" s="2351"/>
      <c r="G77" s="2351"/>
      <c r="H77" s="2351"/>
      <c r="I77" s="2351"/>
      <c r="J77" s="2351"/>
      <c r="K77" s="2351"/>
      <c r="L77" s="2351"/>
      <c r="M77" s="2351"/>
      <c r="N77" s="2351"/>
      <c r="O77" s="2351"/>
      <c r="P77" s="2351"/>
      <c r="Q77" s="2351"/>
      <c r="R77" s="2351"/>
      <c r="S77" s="2351"/>
      <c r="T77" s="2351"/>
      <c r="U77" s="2351"/>
      <c r="V77" s="2351"/>
      <c r="W77" s="2351"/>
      <c r="X77" s="2351"/>
      <c r="Y77" s="2351"/>
      <c r="Z77" s="2351"/>
      <c r="AA77" s="2351"/>
      <c r="AB77" s="2351"/>
      <c r="AC77" s="2351"/>
      <c r="AD77" s="2353"/>
      <c r="AE77" s="229"/>
      <c r="AF77" s="236" t="s">
        <v>243</v>
      </c>
      <c r="AG77" s="238">
        <f>+COUNTA(C78:AD79)</f>
        <v>0</v>
      </c>
    </row>
    <row r="78" spans="2:33">
      <c r="B78" s="2362" t="s">
        <v>252</v>
      </c>
      <c r="C78" s="2360"/>
      <c r="D78" s="2354"/>
      <c r="E78" s="2354"/>
      <c r="F78" s="2354"/>
      <c r="G78" s="2354"/>
      <c r="H78" s="2354"/>
      <c r="I78" s="2354"/>
      <c r="J78" s="2354"/>
      <c r="K78" s="2354"/>
      <c r="L78" s="2354"/>
      <c r="M78" s="2354"/>
      <c r="N78" s="2354"/>
      <c r="O78" s="2354"/>
      <c r="P78" s="2354"/>
      <c r="Q78" s="2354"/>
      <c r="R78" s="2354"/>
      <c r="S78" s="2354"/>
      <c r="T78" s="2354"/>
      <c r="U78" s="2354"/>
      <c r="V78" s="2354"/>
      <c r="W78" s="2354"/>
      <c r="X78" s="2354"/>
      <c r="Y78" s="2354"/>
      <c r="Z78" s="2354"/>
      <c r="AA78" s="2354"/>
      <c r="AB78" s="2354"/>
      <c r="AC78" s="2354"/>
      <c r="AD78" s="2356"/>
      <c r="AE78" s="229"/>
      <c r="AF78" s="240" t="s">
        <v>264</v>
      </c>
      <c r="AG78" s="241">
        <f>ROUNDDOWN(+AG77/AG74,3)</f>
        <v>0</v>
      </c>
    </row>
    <row r="79" spans="2:33">
      <c r="B79" s="2363"/>
      <c r="C79" s="2361"/>
      <c r="D79" s="2355"/>
      <c r="E79" s="2355"/>
      <c r="F79" s="2355"/>
      <c r="G79" s="2355"/>
      <c r="H79" s="2355"/>
      <c r="I79" s="2355"/>
      <c r="J79" s="2355"/>
      <c r="K79" s="2355"/>
      <c r="L79" s="2355"/>
      <c r="M79" s="2355"/>
      <c r="N79" s="2355"/>
      <c r="O79" s="2355"/>
      <c r="P79" s="2355"/>
      <c r="Q79" s="2355"/>
      <c r="R79" s="2355"/>
      <c r="S79" s="2355"/>
      <c r="T79" s="2355"/>
      <c r="U79" s="2355"/>
      <c r="V79" s="2355"/>
      <c r="W79" s="2355"/>
      <c r="X79" s="2355"/>
      <c r="Y79" s="2355"/>
      <c r="Z79" s="2355"/>
      <c r="AA79" s="2355"/>
      <c r="AB79" s="2355"/>
      <c r="AC79" s="2355"/>
      <c r="AD79" s="2357"/>
      <c r="AE79" s="229"/>
      <c r="AF79" s="242"/>
      <c r="AG79" s="243"/>
    </row>
    <row r="80" spans="2:33">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row>
    <row r="81" spans="1:33">
      <c r="B81" s="230" t="s">
        <v>257</v>
      </c>
      <c r="C81" s="257">
        <f>+AD72+1</f>
        <v>44633</v>
      </c>
      <c r="D81" s="232">
        <f>+C81+1</f>
        <v>44634</v>
      </c>
      <c r="E81" s="232">
        <f t="shared" ref="E81:AD81" si="16">+D81+1</f>
        <v>44635</v>
      </c>
      <c r="F81" s="232">
        <f t="shared" si="16"/>
        <v>44636</v>
      </c>
      <c r="G81" s="232">
        <f t="shared" si="16"/>
        <v>44637</v>
      </c>
      <c r="H81" s="232">
        <f t="shared" si="16"/>
        <v>44638</v>
      </c>
      <c r="I81" s="232">
        <f t="shared" si="16"/>
        <v>44639</v>
      </c>
      <c r="J81" s="232">
        <f t="shared" si="16"/>
        <v>44640</v>
      </c>
      <c r="K81" s="232">
        <f t="shared" si="16"/>
        <v>44641</v>
      </c>
      <c r="L81" s="232">
        <f t="shared" si="16"/>
        <v>44642</v>
      </c>
      <c r="M81" s="232">
        <f t="shared" si="16"/>
        <v>44643</v>
      </c>
      <c r="N81" s="232">
        <f t="shared" si="16"/>
        <v>44644</v>
      </c>
      <c r="O81" s="232">
        <f t="shared" si="16"/>
        <v>44645</v>
      </c>
      <c r="P81" s="232">
        <f t="shared" si="16"/>
        <v>44646</v>
      </c>
      <c r="Q81" s="232">
        <f t="shared" si="16"/>
        <v>44647</v>
      </c>
      <c r="R81" s="232">
        <f t="shared" si="16"/>
        <v>44648</v>
      </c>
      <c r="S81" s="232">
        <f t="shared" si="16"/>
        <v>44649</v>
      </c>
      <c r="T81" s="232">
        <f t="shared" si="16"/>
        <v>44650</v>
      </c>
      <c r="U81" s="232">
        <f t="shared" si="16"/>
        <v>44651</v>
      </c>
      <c r="V81" s="232">
        <f t="shared" si="16"/>
        <v>44652</v>
      </c>
      <c r="W81" s="232">
        <f>+V81+1</f>
        <v>44653</v>
      </c>
      <c r="X81" s="232">
        <f t="shared" si="16"/>
        <v>44654</v>
      </c>
      <c r="Y81" s="232">
        <f t="shared" si="16"/>
        <v>44655</v>
      </c>
      <c r="Z81" s="232">
        <f t="shared" si="16"/>
        <v>44656</v>
      </c>
      <c r="AA81" s="232">
        <f>+Z81+1</f>
        <v>44657</v>
      </c>
      <c r="AB81" s="232">
        <f t="shared" si="16"/>
        <v>44658</v>
      </c>
      <c r="AC81" s="232">
        <f t="shared" si="16"/>
        <v>44659</v>
      </c>
      <c r="AD81" s="258">
        <f t="shared" si="16"/>
        <v>44660</v>
      </c>
      <c r="AE81" s="234"/>
      <c r="AF81" s="2321">
        <f>+AF72+1</f>
        <v>9</v>
      </c>
      <c r="AG81" s="2322"/>
    </row>
    <row r="82" spans="1:33">
      <c r="B82" s="253" t="s">
        <v>258</v>
      </c>
      <c r="C82" s="259" t="str">
        <f>TEXT(WEEKDAY(+C81),"aaa")</f>
        <v>日</v>
      </c>
      <c r="D82" s="255" t="str">
        <f t="shared" ref="D82:AD82" si="17">TEXT(WEEKDAY(+D81),"aaa")</f>
        <v>月</v>
      </c>
      <c r="E82" s="255" t="str">
        <f t="shared" si="17"/>
        <v>火</v>
      </c>
      <c r="F82" s="255" t="str">
        <f t="shared" si="17"/>
        <v>水</v>
      </c>
      <c r="G82" s="255" t="str">
        <f t="shared" si="17"/>
        <v>木</v>
      </c>
      <c r="H82" s="255" t="str">
        <f t="shared" si="17"/>
        <v>金</v>
      </c>
      <c r="I82" s="255" t="str">
        <f t="shared" si="17"/>
        <v>土</v>
      </c>
      <c r="J82" s="255" t="str">
        <f t="shared" si="17"/>
        <v>日</v>
      </c>
      <c r="K82" s="255" t="str">
        <f t="shared" si="17"/>
        <v>月</v>
      </c>
      <c r="L82" s="255" t="str">
        <f t="shared" si="17"/>
        <v>火</v>
      </c>
      <c r="M82" s="255" t="str">
        <f t="shared" si="17"/>
        <v>水</v>
      </c>
      <c r="N82" s="255" t="str">
        <f t="shared" si="17"/>
        <v>木</v>
      </c>
      <c r="O82" s="255" t="str">
        <f t="shared" si="17"/>
        <v>金</v>
      </c>
      <c r="P82" s="255" t="str">
        <f t="shared" si="17"/>
        <v>土</v>
      </c>
      <c r="Q82" s="255" t="str">
        <f t="shared" si="17"/>
        <v>日</v>
      </c>
      <c r="R82" s="255" t="str">
        <f t="shared" si="17"/>
        <v>月</v>
      </c>
      <c r="S82" s="255" t="str">
        <f t="shared" si="17"/>
        <v>火</v>
      </c>
      <c r="T82" s="255" t="str">
        <f t="shared" si="17"/>
        <v>水</v>
      </c>
      <c r="U82" s="255" t="str">
        <f t="shared" si="17"/>
        <v>木</v>
      </c>
      <c r="V82" s="255" t="str">
        <f t="shared" si="17"/>
        <v>金</v>
      </c>
      <c r="W82" s="255" t="str">
        <f t="shared" si="17"/>
        <v>土</v>
      </c>
      <c r="X82" s="255" t="str">
        <f t="shared" si="17"/>
        <v>日</v>
      </c>
      <c r="Y82" s="255" t="str">
        <f t="shared" si="17"/>
        <v>月</v>
      </c>
      <c r="Z82" s="255" t="str">
        <f t="shared" si="17"/>
        <v>火</v>
      </c>
      <c r="AA82" s="255" t="str">
        <f t="shared" si="17"/>
        <v>水</v>
      </c>
      <c r="AB82" s="255" t="str">
        <f t="shared" si="17"/>
        <v>木</v>
      </c>
      <c r="AC82" s="255" t="str">
        <f t="shared" si="17"/>
        <v>金</v>
      </c>
      <c r="AD82" s="256" t="str">
        <f t="shared" si="17"/>
        <v>土</v>
      </c>
      <c r="AE82" s="229"/>
      <c r="AF82" s="235" t="s">
        <v>259</v>
      </c>
      <c r="AG82" s="226">
        <f>+COUNTA(C83:AD84)</f>
        <v>0</v>
      </c>
    </row>
    <row r="83" spans="1:33" ht="13.5" customHeight="1">
      <c r="B83" s="2323" t="s">
        <v>260</v>
      </c>
      <c r="C83" s="2325"/>
      <c r="D83" s="2326"/>
      <c r="E83" s="2326"/>
      <c r="F83" s="2326"/>
      <c r="G83" s="2326"/>
      <c r="H83" s="2326"/>
      <c r="I83" s="2326"/>
      <c r="J83" s="2326"/>
      <c r="K83" s="2326"/>
      <c r="L83" s="2326"/>
      <c r="M83" s="2326"/>
      <c r="N83" s="2326"/>
      <c r="O83" s="2326"/>
      <c r="P83" s="2326"/>
      <c r="Q83" s="2326"/>
      <c r="R83" s="2326"/>
      <c r="S83" s="2326"/>
      <c r="T83" s="2326"/>
      <c r="U83" s="2326"/>
      <c r="V83" s="2326"/>
      <c r="W83" s="2326"/>
      <c r="X83" s="2326"/>
      <c r="Y83" s="2326"/>
      <c r="Z83" s="2326"/>
      <c r="AA83" s="2326"/>
      <c r="AB83" s="2326"/>
      <c r="AC83" s="2326"/>
      <c r="AD83" s="2345"/>
      <c r="AE83" s="229"/>
      <c r="AF83" s="236" t="s">
        <v>261</v>
      </c>
      <c r="AG83" s="237">
        <f>COUNTA(C81:AD81)-AG82</f>
        <v>28</v>
      </c>
    </row>
    <row r="84" spans="1:33" ht="13.5" customHeight="1">
      <c r="B84" s="2324"/>
      <c r="C84" s="2325"/>
      <c r="D84" s="2327"/>
      <c r="E84" s="2327"/>
      <c r="F84" s="2327"/>
      <c r="G84" s="2327"/>
      <c r="H84" s="2327"/>
      <c r="I84" s="2327"/>
      <c r="J84" s="2327"/>
      <c r="K84" s="2327"/>
      <c r="L84" s="2327"/>
      <c r="M84" s="2327"/>
      <c r="N84" s="2327"/>
      <c r="O84" s="2327"/>
      <c r="P84" s="2327"/>
      <c r="Q84" s="2327"/>
      <c r="R84" s="2327"/>
      <c r="S84" s="2327"/>
      <c r="T84" s="2327"/>
      <c r="U84" s="2327"/>
      <c r="V84" s="2327"/>
      <c r="W84" s="2327"/>
      <c r="X84" s="2327"/>
      <c r="Y84" s="2327"/>
      <c r="Z84" s="2327"/>
      <c r="AA84" s="2327"/>
      <c r="AB84" s="2327"/>
      <c r="AC84" s="2327"/>
      <c r="AD84" s="2346"/>
      <c r="AE84" s="229"/>
      <c r="AF84" s="236" t="s">
        <v>262</v>
      </c>
      <c r="AG84" s="238">
        <f>+COUNTA(C85:AD86)</f>
        <v>0</v>
      </c>
    </row>
    <row r="85" spans="1:33" ht="13.5" customHeight="1">
      <c r="B85" s="2347" t="s">
        <v>249</v>
      </c>
      <c r="C85" s="2349"/>
      <c r="D85" s="2350"/>
      <c r="E85" s="2350"/>
      <c r="F85" s="2350"/>
      <c r="G85" s="2350"/>
      <c r="H85" s="2350"/>
      <c r="I85" s="2350"/>
      <c r="J85" s="2350"/>
      <c r="K85" s="2350"/>
      <c r="L85" s="2350"/>
      <c r="M85" s="2350"/>
      <c r="N85" s="2350"/>
      <c r="O85" s="2350"/>
      <c r="P85" s="2350"/>
      <c r="Q85" s="2350"/>
      <c r="R85" s="2350"/>
      <c r="S85" s="2350"/>
      <c r="T85" s="2350"/>
      <c r="U85" s="2350"/>
      <c r="V85" s="2350"/>
      <c r="W85" s="2350"/>
      <c r="X85" s="2350"/>
      <c r="Y85" s="2350"/>
      <c r="Z85" s="2350"/>
      <c r="AA85" s="2350"/>
      <c r="AB85" s="2350"/>
      <c r="AC85" s="2350"/>
      <c r="AD85" s="2352"/>
      <c r="AE85" s="229"/>
      <c r="AF85" s="236" t="s">
        <v>263</v>
      </c>
      <c r="AG85" s="239">
        <f>+AG84/AG83</f>
        <v>0</v>
      </c>
    </row>
    <row r="86" spans="1:33">
      <c r="B86" s="2348"/>
      <c r="C86" s="2349"/>
      <c r="D86" s="2351"/>
      <c r="E86" s="2351"/>
      <c r="F86" s="2351"/>
      <c r="G86" s="2351"/>
      <c r="H86" s="2351"/>
      <c r="I86" s="2351"/>
      <c r="J86" s="2351"/>
      <c r="K86" s="2351"/>
      <c r="L86" s="2351"/>
      <c r="M86" s="2351"/>
      <c r="N86" s="2351"/>
      <c r="O86" s="2351"/>
      <c r="P86" s="2351"/>
      <c r="Q86" s="2351"/>
      <c r="R86" s="2351"/>
      <c r="S86" s="2351"/>
      <c r="T86" s="2351"/>
      <c r="U86" s="2351"/>
      <c r="V86" s="2351"/>
      <c r="W86" s="2351"/>
      <c r="X86" s="2351"/>
      <c r="Y86" s="2351"/>
      <c r="Z86" s="2351"/>
      <c r="AA86" s="2351"/>
      <c r="AB86" s="2351"/>
      <c r="AC86" s="2351"/>
      <c r="AD86" s="2353"/>
      <c r="AE86" s="229"/>
      <c r="AF86" s="236" t="s">
        <v>243</v>
      </c>
      <c r="AG86" s="238">
        <f>+COUNTA(C87:AD88)</f>
        <v>0</v>
      </c>
    </row>
    <row r="87" spans="1:33">
      <c r="B87" s="2358" t="s">
        <v>252</v>
      </c>
      <c r="C87" s="2360"/>
      <c r="D87" s="2354"/>
      <c r="E87" s="2354"/>
      <c r="F87" s="2354"/>
      <c r="G87" s="2354"/>
      <c r="H87" s="2354"/>
      <c r="I87" s="2354"/>
      <c r="J87" s="2354"/>
      <c r="K87" s="2354"/>
      <c r="L87" s="2354"/>
      <c r="M87" s="2354"/>
      <c r="N87" s="2354"/>
      <c r="O87" s="2354"/>
      <c r="P87" s="2354"/>
      <c r="Q87" s="2354"/>
      <c r="R87" s="2354"/>
      <c r="S87" s="2354"/>
      <c r="T87" s="2354"/>
      <c r="U87" s="2354"/>
      <c r="V87" s="2354"/>
      <c r="W87" s="2354"/>
      <c r="X87" s="2354"/>
      <c r="Y87" s="2354"/>
      <c r="Z87" s="2354"/>
      <c r="AA87" s="2354"/>
      <c r="AB87" s="2354"/>
      <c r="AC87" s="2354"/>
      <c r="AD87" s="2356"/>
      <c r="AE87" s="229"/>
      <c r="AF87" s="240" t="s">
        <v>264</v>
      </c>
      <c r="AG87" s="241">
        <f>ROUNDDOWN(+AG86/AG83,3)</f>
        <v>0</v>
      </c>
    </row>
    <row r="88" spans="1:33">
      <c r="B88" s="2359"/>
      <c r="C88" s="2361"/>
      <c r="D88" s="2355"/>
      <c r="E88" s="2355"/>
      <c r="F88" s="2355"/>
      <c r="G88" s="2355"/>
      <c r="H88" s="2355"/>
      <c r="I88" s="2355"/>
      <c r="J88" s="2355"/>
      <c r="K88" s="2355"/>
      <c r="L88" s="2355"/>
      <c r="M88" s="2355"/>
      <c r="N88" s="2355"/>
      <c r="O88" s="2355"/>
      <c r="P88" s="2355"/>
      <c r="Q88" s="2355"/>
      <c r="R88" s="2355"/>
      <c r="S88" s="2355"/>
      <c r="T88" s="2355"/>
      <c r="U88" s="2355"/>
      <c r="V88" s="2355"/>
      <c r="W88" s="2355"/>
      <c r="X88" s="2355"/>
      <c r="Y88" s="2355"/>
      <c r="Z88" s="2355"/>
      <c r="AA88" s="2355"/>
      <c r="AB88" s="2355"/>
      <c r="AC88" s="2355"/>
      <c r="AD88" s="2357"/>
      <c r="AE88" s="229"/>
      <c r="AF88" s="242"/>
      <c r="AG88" s="243"/>
    </row>
    <row r="89" spans="1:33">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row>
    <row r="91" spans="1:33" ht="19.2">
      <c r="A91" s="219" t="s">
        <v>266</v>
      </c>
      <c r="AG91" s="223" t="s">
        <v>267</v>
      </c>
    </row>
    <row r="93" spans="1:33">
      <c r="B93" s="2311" t="s">
        <v>247</v>
      </c>
      <c r="C93" s="2311"/>
      <c r="D93" s="2311"/>
      <c r="E93" s="2311"/>
      <c r="F93" s="220" t="s">
        <v>268</v>
      </c>
      <c r="G93" s="262" t="str">
        <f>G4</f>
        <v>△△△町▲▲▲工事</v>
      </c>
    </row>
    <row r="94" spans="1:33">
      <c r="B94" s="2311" t="s">
        <v>269</v>
      </c>
      <c r="C94" s="2311"/>
      <c r="D94" s="2311"/>
      <c r="E94" s="2311"/>
      <c r="F94" s="220" t="s">
        <v>268</v>
      </c>
      <c r="G94" s="2366">
        <f>G5</f>
        <v>44409</v>
      </c>
      <c r="H94" s="2366"/>
      <c r="I94" s="2366"/>
      <c r="J94" s="2366"/>
      <c r="K94" s="2366"/>
    </row>
    <row r="95" spans="1:33">
      <c r="B95" s="2330" t="s">
        <v>254</v>
      </c>
      <c r="C95" s="2330"/>
      <c r="D95" s="2330"/>
      <c r="E95" s="2330"/>
      <c r="F95" s="220" t="s">
        <v>268</v>
      </c>
      <c r="G95" s="2366">
        <f>G6</f>
        <v>44540</v>
      </c>
      <c r="H95" s="2366"/>
      <c r="I95" s="2366"/>
      <c r="J95" s="2366"/>
      <c r="K95" s="2366"/>
      <c r="L95" s="2334" t="s">
        <v>255</v>
      </c>
      <c r="M95" s="2334"/>
      <c r="N95" s="2334"/>
      <c r="O95" s="220" t="s">
        <v>270</v>
      </c>
      <c r="P95" s="2367">
        <f>P6</f>
        <v>132</v>
      </c>
      <c r="Q95" s="2367"/>
      <c r="R95" s="2367"/>
    </row>
    <row r="98" spans="2:33">
      <c r="B98" s="230" t="s">
        <v>257</v>
      </c>
      <c r="C98" s="231">
        <f>+AD81+1</f>
        <v>44661</v>
      </c>
      <c r="D98" s="232">
        <f>+C98+1</f>
        <v>44662</v>
      </c>
      <c r="E98" s="232">
        <f t="shared" ref="E98:V98" si="18">+D98+1</f>
        <v>44663</v>
      </c>
      <c r="F98" s="232">
        <f t="shared" si="18"/>
        <v>44664</v>
      </c>
      <c r="G98" s="232">
        <f t="shared" si="18"/>
        <v>44665</v>
      </c>
      <c r="H98" s="232">
        <f t="shared" si="18"/>
        <v>44666</v>
      </c>
      <c r="I98" s="232">
        <f t="shared" si="18"/>
        <v>44667</v>
      </c>
      <c r="J98" s="232">
        <f t="shared" si="18"/>
        <v>44668</v>
      </c>
      <c r="K98" s="232">
        <f t="shared" si="18"/>
        <v>44669</v>
      </c>
      <c r="L98" s="232">
        <f t="shared" si="18"/>
        <v>44670</v>
      </c>
      <c r="M98" s="232">
        <f t="shared" si="18"/>
        <v>44671</v>
      </c>
      <c r="N98" s="232">
        <f t="shared" si="18"/>
        <v>44672</v>
      </c>
      <c r="O98" s="232">
        <f t="shared" si="18"/>
        <v>44673</v>
      </c>
      <c r="P98" s="232">
        <f t="shared" si="18"/>
        <v>44674</v>
      </c>
      <c r="Q98" s="232">
        <f t="shared" si="18"/>
        <v>44675</v>
      </c>
      <c r="R98" s="232">
        <f t="shared" si="18"/>
        <v>44676</v>
      </c>
      <c r="S98" s="232">
        <f t="shared" si="18"/>
        <v>44677</v>
      </c>
      <c r="T98" s="232">
        <f t="shared" si="18"/>
        <v>44678</v>
      </c>
      <c r="U98" s="232">
        <f t="shared" si="18"/>
        <v>44679</v>
      </c>
      <c r="V98" s="232">
        <f t="shared" si="18"/>
        <v>44680</v>
      </c>
      <c r="W98" s="232">
        <f>+V98+1</f>
        <v>44681</v>
      </c>
      <c r="X98" s="232">
        <f t="shared" ref="X98:Z98" si="19">+W98+1</f>
        <v>44682</v>
      </c>
      <c r="Y98" s="232">
        <f t="shared" si="19"/>
        <v>44683</v>
      </c>
      <c r="Z98" s="232">
        <f t="shared" si="19"/>
        <v>44684</v>
      </c>
      <c r="AA98" s="232">
        <f>+Z98+1</f>
        <v>44685</v>
      </c>
      <c r="AB98" s="232">
        <f t="shared" ref="AB98" si="20">+AA98+1</f>
        <v>44686</v>
      </c>
      <c r="AC98" s="232">
        <f>+AB98+1</f>
        <v>44687</v>
      </c>
      <c r="AD98" s="233">
        <f t="shared" ref="AD98" si="21">+AC98+1</f>
        <v>44688</v>
      </c>
      <c r="AE98" s="234"/>
      <c r="AF98" s="2321">
        <f>AF81+1</f>
        <v>10</v>
      </c>
      <c r="AG98" s="2322"/>
    </row>
    <row r="99" spans="2:33">
      <c r="B99" s="253" t="s">
        <v>258</v>
      </c>
      <c r="C99" s="254" t="str">
        <f>TEXT(WEEKDAY(+C98),"aaa")</f>
        <v>日</v>
      </c>
      <c r="D99" s="255" t="str">
        <f t="shared" ref="D99:AD99" si="22">TEXT(WEEKDAY(+D98),"aaa")</f>
        <v>月</v>
      </c>
      <c r="E99" s="255" t="str">
        <f t="shared" si="22"/>
        <v>火</v>
      </c>
      <c r="F99" s="255" t="str">
        <f t="shared" si="22"/>
        <v>水</v>
      </c>
      <c r="G99" s="255" t="str">
        <f t="shared" si="22"/>
        <v>木</v>
      </c>
      <c r="H99" s="255" t="str">
        <f t="shared" si="22"/>
        <v>金</v>
      </c>
      <c r="I99" s="255" t="str">
        <f t="shared" si="22"/>
        <v>土</v>
      </c>
      <c r="J99" s="255" t="str">
        <f t="shared" si="22"/>
        <v>日</v>
      </c>
      <c r="K99" s="255" t="str">
        <f t="shared" si="22"/>
        <v>月</v>
      </c>
      <c r="L99" s="255" t="str">
        <f t="shared" si="22"/>
        <v>火</v>
      </c>
      <c r="M99" s="255" t="str">
        <f t="shared" si="22"/>
        <v>水</v>
      </c>
      <c r="N99" s="255" t="str">
        <f t="shared" si="22"/>
        <v>木</v>
      </c>
      <c r="O99" s="255" t="str">
        <f t="shared" si="22"/>
        <v>金</v>
      </c>
      <c r="P99" s="255" t="str">
        <f t="shared" si="22"/>
        <v>土</v>
      </c>
      <c r="Q99" s="255" t="str">
        <f t="shared" si="22"/>
        <v>日</v>
      </c>
      <c r="R99" s="255" t="str">
        <f t="shared" si="22"/>
        <v>月</v>
      </c>
      <c r="S99" s="255" t="str">
        <f t="shared" si="22"/>
        <v>火</v>
      </c>
      <c r="T99" s="255" t="str">
        <f t="shared" si="22"/>
        <v>水</v>
      </c>
      <c r="U99" s="255" t="str">
        <f t="shared" si="22"/>
        <v>木</v>
      </c>
      <c r="V99" s="255" t="str">
        <f t="shared" si="22"/>
        <v>金</v>
      </c>
      <c r="W99" s="255" t="str">
        <f t="shared" si="22"/>
        <v>土</v>
      </c>
      <c r="X99" s="255" t="str">
        <f t="shared" si="22"/>
        <v>日</v>
      </c>
      <c r="Y99" s="255" t="str">
        <f t="shared" si="22"/>
        <v>月</v>
      </c>
      <c r="Z99" s="255" t="str">
        <f t="shared" si="22"/>
        <v>火</v>
      </c>
      <c r="AA99" s="255" t="str">
        <f t="shared" si="22"/>
        <v>水</v>
      </c>
      <c r="AB99" s="255" t="str">
        <f t="shared" si="22"/>
        <v>木</v>
      </c>
      <c r="AC99" s="255" t="str">
        <f t="shared" si="22"/>
        <v>金</v>
      </c>
      <c r="AD99" s="256" t="str">
        <f t="shared" si="22"/>
        <v>土</v>
      </c>
      <c r="AE99" s="229"/>
      <c r="AF99" s="235" t="s">
        <v>259</v>
      </c>
      <c r="AG99" s="226">
        <f>+COUNTA(C100:AD101)</f>
        <v>0</v>
      </c>
    </row>
    <row r="100" spans="2:33" ht="13.5" customHeight="1">
      <c r="B100" s="2323" t="s">
        <v>260</v>
      </c>
      <c r="C100" s="2325"/>
      <c r="D100" s="2326"/>
      <c r="E100" s="2326"/>
      <c r="F100" s="2326"/>
      <c r="G100" s="2326"/>
      <c r="H100" s="2326"/>
      <c r="I100" s="2326"/>
      <c r="J100" s="2326"/>
      <c r="K100" s="2326"/>
      <c r="L100" s="2326"/>
      <c r="M100" s="2326"/>
      <c r="N100" s="2326"/>
      <c r="O100" s="2326"/>
      <c r="P100" s="2326"/>
      <c r="Q100" s="2326"/>
      <c r="R100" s="2326"/>
      <c r="S100" s="2326"/>
      <c r="T100" s="2326"/>
      <c r="U100" s="2326"/>
      <c r="V100" s="2326"/>
      <c r="W100" s="2326"/>
      <c r="X100" s="2326"/>
      <c r="Y100" s="2326"/>
      <c r="Z100" s="2326"/>
      <c r="AA100" s="2326"/>
      <c r="AB100" s="2326"/>
      <c r="AC100" s="2326"/>
      <c r="AD100" s="2345"/>
      <c r="AE100" s="229"/>
      <c r="AF100" s="236" t="s">
        <v>261</v>
      </c>
      <c r="AG100" s="237">
        <f>COUNTA(C98:AD98)-AG99</f>
        <v>28</v>
      </c>
    </row>
    <row r="101" spans="2:33" ht="13.5" customHeight="1">
      <c r="B101" s="2324"/>
      <c r="C101" s="2325"/>
      <c r="D101" s="2327"/>
      <c r="E101" s="2327"/>
      <c r="F101" s="2327"/>
      <c r="G101" s="2327"/>
      <c r="H101" s="2327"/>
      <c r="I101" s="2327"/>
      <c r="J101" s="2327"/>
      <c r="K101" s="2327"/>
      <c r="L101" s="2327"/>
      <c r="M101" s="2327"/>
      <c r="N101" s="2327"/>
      <c r="O101" s="2327"/>
      <c r="P101" s="2327"/>
      <c r="Q101" s="2327"/>
      <c r="R101" s="2327"/>
      <c r="S101" s="2327"/>
      <c r="T101" s="2327"/>
      <c r="U101" s="2327"/>
      <c r="V101" s="2327"/>
      <c r="W101" s="2327"/>
      <c r="X101" s="2327"/>
      <c r="Y101" s="2327"/>
      <c r="Z101" s="2327"/>
      <c r="AA101" s="2327"/>
      <c r="AB101" s="2327"/>
      <c r="AC101" s="2327"/>
      <c r="AD101" s="2346"/>
      <c r="AE101" s="229"/>
      <c r="AF101" s="236" t="s">
        <v>262</v>
      </c>
      <c r="AG101" s="238">
        <f>+COUNTA(C102:AD103)</f>
        <v>0</v>
      </c>
    </row>
    <row r="102" spans="2:33" ht="13.5" customHeight="1">
      <c r="B102" s="2347" t="s">
        <v>249</v>
      </c>
      <c r="C102" s="2349"/>
      <c r="D102" s="2350"/>
      <c r="E102" s="2350"/>
      <c r="F102" s="2350"/>
      <c r="G102" s="2350"/>
      <c r="H102" s="2350"/>
      <c r="I102" s="2350"/>
      <c r="J102" s="2350"/>
      <c r="K102" s="2350"/>
      <c r="L102" s="2350"/>
      <c r="M102" s="2350"/>
      <c r="N102" s="2350"/>
      <c r="O102" s="2350"/>
      <c r="P102" s="2350"/>
      <c r="Q102" s="2350"/>
      <c r="R102" s="2350"/>
      <c r="S102" s="2350"/>
      <c r="T102" s="2350"/>
      <c r="U102" s="2350"/>
      <c r="V102" s="2350"/>
      <c r="W102" s="2350"/>
      <c r="X102" s="2350"/>
      <c r="Y102" s="2350"/>
      <c r="Z102" s="2350"/>
      <c r="AA102" s="2350"/>
      <c r="AB102" s="2350"/>
      <c r="AC102" s="2350"/>
      <c r="AD102" s="2352"/>
      <c r="AE102" s="229"/>
      <c r="AF102" s="236" t="s">
        <v>263</v>
      </c>
      <c r="AG102" s="239">
        <f>+AG101/AG100</f>
        <v>0</v>
      </c>
    </row>
    <row r="103" spans="2:33">
      <c r="B103" s="2348"/>
      <c r="C103" s="2349"/>
      <c r="D103" s="2351"/>
      <c r="E103" s="2351"/>
      <c r="F103" s="2351"/>
      <c r="G103" s="2351"/>
      <c r="H103" s="2351"/>
      <c r="I103" s="2351"/>
      <c r="J103" s="2351"/>
      <c r="K103" s="2351"/>
      <c r="L103" s="2351"/>
      <c r="M103" s="2351"/>
      <c r="N103" s="2351"/>
      <c r="O103" s="2351"/>
      <c r="P103" s="2351"/>
      <c r="Q103" s="2351"/>
      <c r="R103" s="2351"/>
      <c r="S103" s="2351"/>
      <c r="T103" s="2351"/>
      <c r="U103" s="2351"/>
      <c r="V103" s="2351"/>
      <c r="W103" s="2351"/>
      <c r="X103" s="2351"/>
      <c r="Y103" s="2351"/>
      <c r="Z103" s="2351"/>
      <c r="AA103" s="2351"/>
      <c r="AB103" s="2351"/>
      <c r="AC103" s="2351"/>
      <c r="AD103" s="2353"/>
      <c r="AE103" s="229"/>
      <c r="AF103" s="236" t="s">
        <v>243</v>
      </c>
      <c r="AG103" s="238">
        <f>+COUNTA(C104:AD105)</f>
        <v>0</v>
      </c>
    </row>
    <row r="104" spans="2:33">
      <c r="B104" s="2358" t="s">
        <v>252</v>
      </c>
      <c r="C104" s="2360"/>
      <c r="D104" s="2354"/>
      <c r="E104" s="2354"/>
      <c r="F104" s="2354"/>
      <c r="G104" s="2354"/>
      <c r="H104" s="2354"/>
      <c r="I104" s="2354"/>
      <c r="J104" s="2354"/>
      <c r="K104" s="2354"/>
      <c r="L104" s="2354"/>
      <c r="M104" s="2354"/>
      <c r="N104" s="2354"/>
      <c r="O104" s="2354"/>
      <c r="P104" s="2354"/>
      <c r="Q104" s="2354"/>
      <c r="R104" s="2354"/>
      <c r="S104" s="2354"/>
      <c r="T104" s="2354"/>
      <c r="U104" s="2354"/>
      <c r="V104" s="2354"/>
      <c r="W104" s="2354"/>
      <c r="X104" s="2354"/>
      <c r="Y104" s="2354"/>
      <c r="Z104" s="2354"/>
      <c r="AA104" s="2354"/>
      <c r="AB104" s="2354"/>
      <c r="AC104" s="2354"/>
      <c r="AD104" s="2356"/>
      <c r="AE104" s="229"/>
      <c r="AF104" s="240" t="s">
        <v>264</v>
      </c>
      <c r="AG104" s="241">
        <f>ROUNDDOWN(+AG103/AG100,3)</f>
        <v>0</v>
      </c>
    </row>
    <row r="105" spans="2:33">
      <c r="B105" s="2359"/>
      <c r="C105" s="2361"/>
      <c r="D105" s="2355"/>
      <c r="E105" s="2355"/>
      <c r="F105" s="2355"/>
      <c r="G105" s="2355"/>
      <c r="H105" s="2355"/>
      <c r="I105" s="2355"/>
      <c r="J105" s="2355"/>
      <c r="K105" s="2355"/>
      <c r="L105" s="2355"/>
      <c r="M105" s="2355"/>
      <c r="N105" s="2355"/>
      <c r="O105" s="2355"/>
      <c r="P105" s="2355"/>
      <c r="Q105" s="2355"/>
      <c r="R105" s="2355"/>
      <c r="S105" s="2355"/>
      <c r="T105" s="2355"/>
      <c r="U105" s="2355"/>
      <c r="V105" s="2355"/>
      <c r="W105" s="2355"/>
      <c r="X105" s="2355"/>
      <c r="Y105" s="2355"/>
      <c r="Z105" s="2355"/>
      <c r="AA105" s="2355"/>
      <c r="AB105" s="2355"/>
      <c r="AC105" s="2355"/>
      <c r="AD105" s="2357"/>
      <c r="AE105" s="229"/>
      <c r="AF105" s="242"/>
      <c r="AG105" s="243"/>
    </row>
    <row r="106" spans="2:33">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row>
    <row r="107" spans="2:33">
      <c r="B107" s="245" t="s">
        <v>257</v>
      </c>
      <c r="C107" s="246">
        <f>+AD98+1</f>
        <v>44689</v>
      </c>
      <c r="D107" s="247">
        <f>+C107+1</f>
        <v>44690</v>
      </c>
      <c r="E107" s="247">
        <f t="shared" ref="E107:V107" si="23">+D107+1</f>
        <v>44691</v>
      </c>
      <c r="F107" s="247">
        <f t="shared" si="23"/>
        <v>44692</v>
      </c>
      <c r="G107" s="247">
        <f t="shared" si="23"/>
        <v>44693</v>
      </c>
      <c r="H107" s="247">
        <f t="shared" si="23"/>
        <v>44694</v>
      </c>
      <c r="I107" s="247">
        <f t="shared" si="23"/>
        <v>44695</v>
      </c>
      <c r="J107" s="247">
        <f t="shared" si="23"/>
        <v>44696</v>
      </c>
      <c r="K107" s="247">
        <f t="shared" si="23"/>
        <v>44697</v>
      </c>
      <c r="L107" s="247">
        <f t="shared" si="23"/>
        <v>44698</v>
      </c>
      <c r="M107" s="247">
        <f t="shared" si="23"/>
        <v>44699</v>
      </c>
      <c r="N107" s="247">
        <f t="shared" si="23"/>
        <v>44700</v>
      </c>
      <c r="O107" s="247">
        <f t="shared" si="23"/>
        <v>44701</v>
      </c>
      <c r="P107" s="247">
        <f t="shared" si="23"/>
        <v>44702</v>
      </c>
      <c r="Q107" s="247">
        <f t="shared" si="23"/>
        <v>44703</v>
      </c>
      <c r="R107" s="247">
        <f t="shared" si="23"/>
        <v>44704</v>
      </c>
      <c r="S107" s="247">
        <f t="shared" si="23"/>
        <v>44705</v>
      </c>
      <c r="T107" s="247">
        <f t="shared" si="23"/>
        <v>44706</v>
      </c>
      <c r="U107" s="247">
        <f t="shared" si="23"/>
        <v>44707</v>
      </c>
      <c r="V107" s="247">
        <f t="shared" si="23"/>
        <v>44708</v>
      </c>
      <c r="W107" s="247">
        <f>+V107+1</f>
        <v>44709</v>
      </c>
      <c r="X107" s="247">
        <f t="shared" ref="X107:Z107" si="24">+W107+1</f>
        <v>44710</v>
      </c>
      <c r="Y107" s="247">
        <f t="shared" si="24"/>
        <v>44711</v>
      </c>
      <c r="Z107" s="247">
        <f t="shared" si="24"/>
        <v>44712</v>
      </c>
      <c r="AA107" s="247">
        <f>+Z107+1</f>
        <v>44713</v>
      </c>
      <c r="AB107" s="247">
        <f t="shared" ref="AB107" si="25">+AA107+1</f>
        <v>44714</v>
      </c>
      <c r="AC107" s="247">
        <f>+AB107+1</f>
        <v>44715</v>
      </c>
      <c r="AD107" s="248">
        <f t="shared" ref="AD107" si="26">+AC107+1</f>
        <v>44716</v>
      </c>
      <c r="AE107" s="234"/>
      <c r="AF107" s="2321">
        <f>+AF98+1</f>
        <v>11</v>
      </c>
      <c r="AG107" s="2322"/>
    </row>
    <row r="108" spans="2:33">
      <c r="B108" s="249" t="s">
        <v>258</v>
      </c>
      <c r="C108" s="250" t="str">
        <f>TEXT(WEEKDAY(+C107),"aaa")</f>
        <v>日</v>
      </c>
      <c r="D108" s="251" t="str">
        <f t="shared" ref="D108:AD108" si="27">TEXT(WEEKDAY(+D107),"aaa")</f>
        <v>月</v>
      </c>
      <c r="E108" s="251" t="str">
        <f t="shared" si="27"/>
        <v>火</v>
      </c>
      <c r="F108" s="251" t="str">
        <f t="shared" si="27"/>
        <v>水</v>
      </c>
      <c r="G108" s="251" t="str">
        <f t="shared" si="27"/>
        <v>木</v>
      </c>
      <c r="H108" s="251" t="str">
        <f t="shared" si="27"/>
        <v>金</v>
      </c>
      <c r="I108" s="251" t="str">
        <f t="shared" si="27"/>
        <v>土</v>
      </c>
      <c r="J108" s="251" t="str">
        <f t="shared" si="27"/>
        <v>日</v>
      </c>
      <c r="K108" s="251" t="str">
        <f t="shared" si="27"/>
        <v>月</v>
      </c>
      <c r="L108" s="251" t="str">
        <f t="shared" si="27"/>
        <v>火</v>
      </c>
      <c r="M108" s="251" t="str">
        <f t="shared" si="27"/>
        <v>水</v>
      </c>
      <c r="N108" s="251" t="str">
        <f t="shared" si="27"/>
        <v>木</v>
      </c>
      <c r="O108" s="251" t="str">
        <f t="shared" si="27"/>
        <v>金</v>
      </c>
      <c r="P108" s="251" t="str">
        <f t="shared" si="27"/>
        <v>土</v>
      </c>
      <c r="Q108" s="251" t="str">
        <f t="shared" si="27"/>
        <v>日</v>
      </c>
      <c r="R108" s="251" t="str">
        <f t="shared" si="27"/>
        <v>月</v>
      </c>
      <c r="S108" s="251" t="str">
        <f t="shared" si="27"/>
        <v>火</v>
      </c>
      <c r="T108" s="251" t="str">
        <f t="shared" si="27"/>
        <v>水</v>
      </c>
      <c r="U108" s="251" t="str">
        <f t="shared" si="27"/>
        <v>木</v>
      </c>
      <c r="V108" s="251" t="str">
        <f t="shared" si="27"/>
        <v>金</v>
      </c>
      <c r="W108" s="251" t="str">
        <f t="shared" si="27"/>
        <v>土</v>
      </c>
      <c r="X108" s="251" t="str">
        <f t="shared" si="27"/>
        <v>日</v>
      </c>
      <c r="Y108" s="251" t="str">
        <f t="shared" si="27"/>
        <v>月</v>
      </c>
      <c r="Z108" s="251" t="str">
        <f t="shared" si="27"/>
        <v>火</v>
      </c>
      <c r="AA108" s="251" t="str">
        <f t="shared" si="27"/>
        <v>水</v>
      </c>
      <c r="AB108" s="251" t="str">
        <f t="shared" si="27"/>
        <v>木</v>
      </c>
      <c r="AC108" s="251" t="str">
        <f t="shared" si="27"/>
        <v>金</v>
      </c>
      <c r="AD108" s="252" t="str">
        <f t="shared" si="27"/>
        <v>土</v>
      </c>
      <c r="AE108" s="229"/>
      <c r="AF108" s="235" t="s">
        <v>259</v>
      </c>
      <c r="AG108" s="226">
        <f>+COUNTA(C109:AD110)</f>
        <v>0</v>
      </c>
    </row>
    <row r="109" spans="2:33" ht="13.5" customHeight="1">
      <c r="B109" s="2323" t="s">
        <v>260</v>
      </c>
      <c r="C109" s="2325"/>
      <c r="D109" s="2326"/>
      <c r="E109" s="2326"/>
      <c r="F109" s="2326"/>
      <c r="G109" s="2326"/>
      <c r="H109" s="2326"/>
      <c r="I109" s="2326"/>
      <c r="J109" s="2326"/>
      <c r="K109" s="2326"/>
      <c r="L109" s="2326"/>
      <c r="M109" s="2326"/>
      <c r="N109" s="2326"/>
      <c r="O109" s="2326"/>
      <c r="P109" s="2326"/>
      <c r="Q109" s="2326"/>
      <c r="R109" s="2326"/>
      <c r="S109" s="2326"/>
      <c r="T109" s="2326"/>
      <c r="U109" s="2326"/>
      <c r="V109" s="2326"/>
      <c r="W109" s="2326"/>
      <c r="X109" s="2326"/>
      <c r="Y109" s="2326"/>
      <c r="Z109" s="2326"/>
      <c r="AA109" s="2326"/>
      <c r="AB109" s="2326"/>
      <c r="AC109" s="2326"/>
      <c r="AD109" s="2345"/>
      <c r="AE109" s="229"/>
      <c r="AF109" s="236" t="s">
        <v>261</v>
      </c>
      <c r="AG109" s="237">
        <f>COUNTA(C107:AD107)-AG108</f>
        <v>28</v>
      </c>
    </row>
    <row r="110" spans="2:33" ht="13.5" customHeight="1">
      <c r="B110" s="2324"/>
      <c r="C110" s="2325"/>
      <c r="D110" s="2327"/>
      <c r="E110" s="2327"/>
      <c r="F110" s="2327"/>
      <c r="G110" s="2327"/>
      <c r="H110" s="2327"/>
      <c r="I110" s="2327"/>
      <c r="J110" s="2327"/>
      <c r="K110" s="2327"/>
      <c r="L110" s="2327"/>
      <c r="M110" s="2327"/>
      <c r="N110" s="2327"/>
      <c r="O110" s="2327"/>
      <c r="P110" s="2327"/>
      <c r="Q110" s="2327"/>
      <c r="R110" s="2327"/>
      <c r="S110" s="2327"/>
      <c r="T110" s="2327"/>
      <c r="U110" s="2327"/>
      <c r="V110" s="2327"/>
      <c r="W110" s="2327"/>
      <c r="X110" s="2327"/>
      <c r="Y110" s="2327"/>
      <c r="Z110" s="2327"/>
      <c r="AA110" s="2327"/>
      <c r="AB110" s="2327"/>
      <c r="AC110" s="2327"/>
      <c r="AD110" s="2346"/>
      <c r="AE110" s="229"/>
      <c r="AF110" s="236" t="s">
        <v>262</v>
      </c>
      <c r="AG110" s="238">
        <f>+COUNTA(C111:AD112)</f>
        <v>0</v>
      </c>
    </row>
    <row r="111" spans="2:33" ht="13.5" customHeight="1">
      <c r="B111" s="2364" t="s">
        <v>249</v>
      </c>
      <c r="C111" s="2349"/>
      <c r="D111" s="2350"/>
      <c r="E111" s="2350"/>
      <c r="F111" s="2350"/>
      <c r="G111" s="2350"/>
      <c r="H111" s="2350"/>
      <c r="I111" s="2350"/>
      <c r="J111" s="2350"/>
      <c r="K111" s="2350"/>
      <c r="L111" s="2350"/>
      <c r="M111" s="2350"/>
      <c r="N111" s="2350"/>
      <c r="O111" s="2350"/>
      <c r="P111" s="2350"/>
      <c r="Q111" s="2350"/>
      <c r="R111" s="2350"/>
      <c r="S111" s="2350"/>
      <c r="T111" s="2350"/>
      <c r="U111" s="2350"/>
      <c r="V111" s="2350"/>
      <c r="W111" s="2350"/>
      <c r="X111" s="2350"/>
      <c r="Y111" s="2350"/>
      <c r="Z111" s="2350"/>
      <c r="AA111" s="2350"/>
      <c r="AB111" s="2350"/>
      <c r="AC111" s="2350"/>
      <c r="AD111" s="2352"/>
      <c r="AE111" s="229"/>
      <c r="AF111" s="236" t="s">
        <v>263</v>
      </c>
      <c r="AG111" s="239">
        <f>+AG110/AG109</f>
        <v>0</v>
      </c>
    </row>
    <row r="112" spans="2:33">
      <c r="B112" s="2365"/>
      <c r="C112" s="2349"/>
      <c r="D112" s="2351"/>
      <c r="E112" s="2351"/>
      <c r="F112" s="2351"/>
      <c r="G112" s="2351"/>
      <c r="H112" s="2351"/>
      <c r="I112" s="2351"/>
      <c r="J112" s="2351"/>
      <c r="K112" s="2351"/>
      <c r="L112" s="2351"/>
      <c r="M112" s="2351"/>
      <c r="N112" s="2351"/>
      <c r="O112" s="2351"/>
      <c r="P112" s="2351"/>
      <c r="Q112" s="2351"/>
      <c r="R112" s="2351"/>
      <c r="S112" s="2351"/>
      <c r="T112" s="2351"/>
      <c r="U112" s="2351"/>
      <c r="V112" s="2351"/>
      <c r="W112" s="2351"/>
      <c r="X112" s="2351"/>
      <c r="Y112" s="2351"/>
      <c r="Z112" s="2351"/>
      <c r="AA112" s="2351"/>
      <c r="AB112" s="2351"/>
      <c r="AC112" s="2351"/>
      <c r="AD112" s="2353"/>
      <c r="AE112" s="229"/>
      <c r="AF112" s="236" t="s">
        <v>243</v>
      </c>
      <c r="AG112" s="238">
        <f>+COUNTA(C113:AD114)</f>
        <v>0</v>
      </c>
    </row>
    <row r="113" spans="2:33">
      <c r="B113" s="2362" t="s">
        <v>252</v>
      </c>
      <c r="C113" s="2360"/>
      <c r="D113" s="2354"/>
      <c r="E113" s="2354"/>
      <c r="F113" s="2354"/>
      <c r="G113" s="2354"/>
      <c r="H113" s="2354"/>
      <c r="I113" s="2354"/>
      <c r="J113" s="2354"/>
      <c r="K113" s="2354"/>
      <c r="L113" s="2354"/>
      <c r="M113" s="2354"/>
      <c r="N113" s="2354"/>
      <c r="O113" s="2354"/>
      <c r="P113" s="2354"/>
      <c r="Q113" s="2354"/>
      <c r="R113" s="2354"/>
      <c r="S113" s="2354"/>
      <c r="T113" s="2354"/>
      <c r="U113" s="2354"/>
      <c r="V113" s="2354"/>
      <c r="W113" s="2354"/>
      <c r="X113" s="2354"/>
      <c r="Y113" s="2354"/>
      <c r="Z113" s="2354"/>
      <c r="AA113" s="2354"/>
      <c r="AB113" s="2354"/>
      <c r="AC113" s="2354"/>
      <c r="AD113" s="2356"/>
      <c r="AE113" s="229"/>
      <c r="AF113" s="240" t="s">
        <v>264</v>
      </c>
      <c r="AG113" s="241">
        <f>ROUNDDOWN(+AG112/AG109,3)</f>
        <v>0</v>
      </c>
    </row>
    <row r="114" spans="2:33">
      <c r="B114" s="2363"/>
      <c r="C114" s="2361"/>
      <c r="D114" s="2355"/>
      <c r="E114" s="2355"/>
      <c r="F114" s="2355"/>
      <c r="G114" s="2355"/>
      <c r="H114" s="2355"/>
      <c r="I114" s="2355"/>
      <c r="J114" s="2355"/>
      <c r="K114" s="2355"/>
      <c r="L114" s="2355"/>
      <c r="M114" s="2355"/>
      <c r="N114" s="2355"/>
      <c r="O114" s="2355"/>
      <c r="P114" s="2355"/>
      <c r="Q114" s="2355"/>
      <c r="R114" s="2355"/>
      <c r="S114" s="2355"/>
      <c r="T114" s="2355"/>
      <c r="U114" s="2355"/>
      <c r="V114" s="2355"/>
      <c r="W114" s="2355"/>
      <c r="X114" s="2355"/>
      <c r="Y114" s="2355"/>
      <c r="Z114" s="2355"/>
      <c r="AA114" s="2355"/>
      <c r="AB114" s="2355"/>
      <c r="AC114" s="2355"/>
      <c r="AD114" s="2357"/>
      <c r="AE114" s="229"/>
      <c r="AF114" s="242"/>
      <c r="AG114" s="243"/>
    </row>
    <row r="115" spans="2:33">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row>
    <row r="116" spans="2:33">
      <c r="B116" s="230" t="s">
        <v>257</v>
      </c>
      <c r="C116" s="231">
        <f>+AD107+1</f>
        <v>44717</v>
      </c>
      <c r="D116" s="232">
        <f>+C116+1</f>
        <v>44718</v>
      </c>
      <c r="E116" s="232">
        <f t="shared" ref="E116:V116" si="28">+D116+1</f>
        <v>44719</v>
      </c>
      <c r="F116" s="232">
        <f t="shared" si="28"/>
        <v>44720</v>
      </c>
      <c r="G116" s="232">
        <f t="shared" si="28"/>
        <v>44721</v>
      </c>
      <c r="H116" s="232">
        <f t="shared" si="28"/>
        <v>44722</v>
      </c>
      <c r="I116" s="232">
        <f t="shared" si="28"/>
        <v>44723</v>
      </c>
      <c r="J116" s="232">
        <f t="shared" si="28"/>
        <v>44724</v>
      </c>
      <c r="K116" s="232">
        <f t="shared" si="28"/>
        <v>44725</v>
      </c>
      <c r="L116" s="232">
        <f t="shared" si="28"/>
        <v>44726</v>
      </c>
      <c r="M116" s="232">
        <f t="shared" si="28"/>
        <v>44727</v>
      </c>
      <c r="N116" s="232">
        <f t="shared" si="28"/>
        <v>44728</v>
      </c>
      <c r="O116" s="232">
        <f t="shared" si="28"/>
        <v>44729</v>
      </c>
      <c r="P116" s="232">
        <f t="shared" si="28"/>
        <v>44730</v>
      </c>
      <c r="Q116" s="232">
        <f t="shared" si="28"/>
        <v>44731</v>
      </c>
      <c r="R116" s="232">
        <f t="shared" si="28"/>
        <v>44732</v>
      </c>
      <c r="S116" s="232">
        <f t="shared" si="28"/>
        <v>44733</v>
      </c>
      <c r="T116" s="232">
        <f t="shared" si="28"/>
        <v>44734</v>
      </c>
      <c r="U116" s="232">
        <f t="shared" si="28"/>
        <v>44735</v>
      </c>
      <c r="V116" s="232">
        <f t="shared" si="28"/>
        <v>44736</v>
      </c>
      <c r="W116" s="232">
        <f>+V116+1</f>
        <v>44737</v>
      </c>
      <c r="X116" s="232">
        <f t="shared" ref="X116:Z116" si="29">+W116+1</f>
        <v>44738</v>
      </c>
      <c r="Y116" s="232">
        <f t="shared" si="29"/>
        <v>44739</v>
      </c>
      <c r="Z116" s="232">
        <f t="shared" si="29"/>
        <v>44740</v>
      </c>
      <c r="AA116" s="232">
        <f>+Z116+1</f>
        <v>44741</v>
      </c>
      <c r="AB116" s="232">
        <f t="shared" ref="AB116" si="30">+AA116+1</f>
        <v>44742</v>
      </c>
      <c r="AC116" s="232">
        <f>+AB116+1</f>
        <v>44743</v>
      </c>
      <c r="AD116" s="233">
        <f t="shared" ref="AD116" si="31">+AC116+1</f>
        <v>44744</v>
      </c>
      <c r="AE116" s="234"/>
      <c r="AF116" s="2321">
        <f>+AF107+1</f>
        <v>12</v>
      </c>
      <c r="AG116" s="2322"/>
    </row>
    <row r="117" spans="2:33">
      <c r="B117" s="253" t="s">
        <v>258</v>
      </c>
      <c r="C117" s="254" t="str">
        <f>TEXT(WEEKDAY(+C116),"aaa")</f>
        <v>日</v>
      </c>
      <c r="D117" s="255" t="str">
        <f t="shared" ref="D117:AD117" si="32">TEXT(WEEKDAY(+D116),"aaa")</f>
        <v>月</v>
      </c>
      <c r="E117" s="255" t="str">
        <f t="shared" si="32"/>
        <v>火</v>
      </c>
      <c r="F117" s="255" t="str">
        <f t="shared" si="32"/>
        <v>水</v>
      </c>
      <c r="G117" s="255" t="str">
        <f t="shared" si="32"/>
        <v>木</v>
      </c>
      <c r="H117" s="255" t="str">
        <f t="shared" si="32"/>
        <v>金</v>
      </c>
      <c r="I117" s="255" t="str">
        <f t="shared" si="32"/>
        <v>土</v>
      </c>
      <c r="J117" s="255" t="str">
        <f t="shared" si="32"/>
        <v>日</v>
      </c>
      <c r="K117" s="255" t="str">
        <f t="shared" si="32"/>
        <v>月</v>
      </c>
      <c r="L117" s="255" t="str">
        <f t="shared" si="32"/>
        <v>火</v>
      </c>
      <c r="M117" s="255" t="str">
        <f t="shared" si="32"/>
        <v>水</v>
      </c>
      <c r="N117" s="255" t="str">
        <f t="shared" si="32"/>
        <v>木</v>
      </c>
      <c r="O117" s="255" t="str">
        <f t="shared" si="32"/>
        <v>金</v>
      </c>
      <c r="P117" s="255" t="str">
        <f t="shared" si="32"/>
        <v>土</v>
      </c>
      <c r="Q117" s="255" t="str">
        <f t="shared" si="32"/>
        <v>日</v>
      </c>
      <c r="R117" s="255" t="str">
        <f t="shared" si="32"/>
        <v>月</v>
      </c>
      <c r="S117" s="255" t="str">
        <f t="shared" si="32"/>
        <v>火</v>
      </c>
      <c r="T117" s="255" t="str">
        <f t="shared" si="32"/>
        <v>水</v>
      </c>
      <c r="U117" s="255" t="str">
        <f t="shared" si="32"/>
        <v>木</v>
      </c>
      <c r="V117" s="255" t="str">
        <f t="shared" si="32"/>
        <v>金</v>
      </c>
      <c r="W117" s="255" t="str">
        <f t="shared" si="32"/>
        <v>土</v>
      </c>
      <c r="X117" s="255" t="str">
        <f t="shared" si="32"/>
        <v>日</v>
      </c>
      <c r="Y117" s="255" t="str">
        <f t="shared" si="32"/>
        <v>月</v>
      </c>
      <c r="Z117" s="255" t="str">
        <f t="shared" si="32"/>
        <v>火</v>
      </c>
      <c r="AA117" s="255" t="str">
        <f t="shared" si="32"/>
        <v>水</v>
      </c>
      <c r="AB117" s="255" t="str">
        <f t="shared" si="32"/>
        <v>木</v>
      </c>
      <c r="AC117" s="255" t="str">
        <f t="shared" si="32"/>
        <v>金</v>
      </c>
      <c r="AD117" s="256" t="str">
        <f t="shared" si="32"/>
        <v>土</v>
      </c>
      <c r="AE117" s="229"/>
      <c r="AF117" s="235" t="s">
        <v>259</v>
      </c>
      <c r="AG117" s="226">
        <f>+COUNTA(C118:AD119)</f>
        <v>0</v>
      </c>
    </row>
    <row r="118" spans="2:33" ht="13.5" customHeight="1">
      <c r="B118" s="2323" t="s">
        <v>260</v>
      </c>
      <c r="C118" s="2325"/>
      <c r="D118" s="2326"/>
      <c r="E118" s="2326"/>
      <c r="F118" s="2326"/>
      <c r="G118" s="2326"/>
      <c r="H118" s="2326"/>
      <c r="I118" s="2326"/>
      <c r="J118" s="2326"/>
      <c r="K118" s="2326"/>
      <c r="L118" s="2326"/>
      <c r="M118" s="2326"/>
      <c r="N118" s="2326"/>
      <c r="O118" s="2326"/>
      <c r="P118" s="2326"/>
      <c r="Q118" s="2326"/>
      <c r="R118" s="2326"/>
      <c r="S118" s="2326"/>
      <c r="T118" s="2326"/>
      <c r="U118" s="2326"/>
      <c r="V118" s="2326"/>
      <c r="W118" s="2326"/>
      <c r="X118" s="2326"/>
      <c r="Y118" s="2326"/>
      <c r="Z118" s="2326"/>
      <c r="AA118" s="2326"/>
      <c r="AB118" s="2326"/>
      <c r="AC118" s="2326"/>
      <c r="AD118" s="2345"/>
      <c r="AE118" s="229"/>
      <c r="AF118" s="236" t="s">
        <v>261</v>
      </c>
      <c r="AG118" s="237">
        <f>COUNTA(C116:AD116)-AG117</f>
        <v>28</v>
      </c>
    </row>
    <row r="119" spans="2:33" ht="13.5" customHeight="1">
      <c r="B119" s="2324"/>
      <c r="C119" s="2325"/>
      <c r="D119" s="2327"/>
      <c r="E119" s="2327"/>
      <c r="F119" s="2327"/>
      <c r="G119" s="2327"/>
      <c r="H119" s="2327"/>
      <c r="I119" s="2327"/>
      <c r="J119" s="2327"/>
      <c r="K119" s="2327"/>
      <c r="L119" s="2327"/>
      <c r="M119" s="2327"/>
      <c r="N119" s="2327"/>
      <c r="O119" s="2327"/>
      <c r="P119" s="2327"/>
      <c r="Q119" s="2327"/>
      <c r="R119" s="2327"/>
      <c r="S119" s="2327"/>
      <c r="T119" s="2327"/>
      <c r="U119" s="2327"/>
      <c r="V119" s="2327"/>
      <c r="W119" s="2327"/>
      <c r="X119" s="2327"/>
      <c r="Y119" s="2327"/>
      <c r="Z119" s="2327"/>
      <c r="AA119" s="2327"/>
      <c r="AB119" s="2327"/>
      <c r="AC119" s="2327"/>
      <c r="AD119" s="2346"/>
      <c r="AE119" s="229"/>
      <c r="AF119" s="236" t="s">
        <v>262</v>
      </c>
      <c r="AG119" s="238">
        <f>+COUNTA(C120:AD121)</f>
        <v>0</v>
      </c>
    </row>
    <row r="120" spans="2:33" ht="13.5" customHeight="1">
      <c r="B120" s="2347" t="s">
        <v>249</v>
      </c>
      <c r="C120" s="2349"/>
      <c r="D120" s="2350"/>
      <c r="E120" s="2350"/>
      <c r="F120" s="2350"/>
      <c r="G120" s="2350"/>
      <c r="H120" s="2350"/>
      <c r="I120" s="2350"/>
      <c r="J120" s="2350"/>
      <c r="K120" s="2350"/>
      <c r="L120" s="2350"/>
      <c r="M120" s="2350"/>
      <c r="N120" s="2350"/>
      <c r="O120" s="2350"/>
      <c r="P120" s="2350"/>
      <c r="Q120" s="2350"/>
      <c r="R120" s="2350"/>
      <c r="S120" s="2350"/>
      <c r="T120" s="2350"/>
      <c r="U120" s="2350"/>
      <c r="V120" s="2350"/>
      <c r="W120" s="2350"/>
      <c r="X120" s="2350"/>
      <c r="Y120" s="2350"/>
      <c r="Z120" s="2350"/>
      <c r="AA120" s="2350"/>
      <c r="AB120" s="2350"/>
      <c r="AC120" s="2350"/>
      <c r="AD120" s="2352"/>
      <c r="AE120" s="229"/>
      <c r="AF120" s="236" t="s">
        <v>263</v>
      </c>
      <c r="AG120" s="239">
        <f>+AG119/AG118</f>
        <v>0</v>
      </c>
    </row>
    <row r="121" spans="2:33">
      <c r="B121" s="2348"/>
      <c r="C121" s="2349"/>
      <c r="D121" s="2351"/>
      <c r="E121" s="2351"/>
      <c r="F121" s="2351"/>
      <c r="G121" s="2351"/>
      <c r="H121" s="2351"/>
      <c r="I121" s="2351"/>
      <c r="J121" s="2351"/>
      <c r="K121" s="2351"/>
      <c r="L121" s="2351"/>
      <c r="M121" s="2351"/>
      <c r="N121" s="2351"/>
      <c r="O121" s="2351"/>
      <c r="P121" s="2351"/>
      <c r="Q121" s="2351"/>
      <c r="R121" s="2351"/>
      <c r="S121" s="2351"/>
      <c r="T121" s="2351"/>
      <c r="U121" s="2351"/>
      <c r="V121" s="2351"/>
      <c r="W121" s="2351"/>
      <c r="X121" s="2351"/>
      <c r="Y121" s="2351"/>
      <c r="Z121" s="2351"/>
      <c r="AA121" s="2351"/>
      <c r="AB121" s="2351"/>
      <c r="AC121" s="2351"/>
      <c r="AD121" s="2353"/>
      <c r="AE121" s="229"/>
      <c r="AF121" s="236" t="s">
        <v>243</v>
      </c>
      <c r="AG121" s="238">
        <f>+COUNTA(C122:AD123)</f>
        <v>0</v>
      </c>
    </row>
    <row r="122" spans="2:33">
      <c r="B122" s="2358" t="s">
        <v>252</v>
      </c>
      <c r="C122" s="2360"/>
      <c r="D122" s="2354"/>
      <c r="E122" s="2354"/>
      <c r="F122" s="2354"/>
      <c r="G122" s="2354"/>
      <c r="H122" s="2354"/>
      <c r="I122" s="2354"/>
      <c r="J122" s="2354"/>
      <c r="K122" s="2354"/>
      <c r="L122" s="2354"/>
      <c r="M122" s="2354"/>
      <c r="N122" s="2354"/>
      <c r="O122" s="2354"/>
      <c r="P122" s="2354"/>
      <c r="Q122" s="2354"/>
      <c r="R122" s="2354"/>
      <c r="S122" s="2354"/>
      <c r="T122" s="2354"/>
      <c r="U122" s="2354"/>
      <c r="V122" s="2354"/>
      <c r="W122" s="2354"/>
      <c r="X122" s="2354"/>
      <c r="Y122" s="2354"/>
      <c r="Z122" s="2354"/>
      <c r="AA122" s="2354"/>
      <c r="AB122" s="2354"/>
      <c r="AC122" s="2354"/>
      <c r="AD122" s="2356"/>
      <c r="AE122" s="229"/>
      <c r="AF122" s="240" t="s">
        <v>264</v>
      </c>
      <c r="AG122" s="241">
        <f>ROUNDDOWN(+AG121/AG118,3)</f>
        <v>0</v>
      </c>
    </row>
    <row r="123" spans="2:33">
      <c r="B123" s="2359"/>
      <c r="C123" s="2361"/>
      <c r="D123" s="2355"/>
      <c r="E123" s="2355"/>
      <c r="F123" s="2355"/>
      <c r="G123" s="2355"/>
      <c r="H123" s="2355"/>
      <c r="I123" s="2355"/>
      <c r="J123" s="2355"/>
      <c r="K123" s="2355"/>
      <c r="L123" s="2355"/>
      <c r="M123" s="2355"/>
      <c r="N123" s="2355"/>
      <c r="O123" s="2355"/>
      <c r="P123" s="2355"/>
      <c r="Q123" s="2355"/>
      <c r="R123" s="2355"/>
      <c r="S123" s="2355"/>
      <c r="T123" s="2355"/>
      <c r="U123" s="2355"/>
      <c r="V123" s="2355"/>
      <c r="W123" s="2355"/>
      <c r="X123" s="2355"/>
      <c r="Y123" s="2355"/>
      <c r="Z123" s="2355"/>
      <c r="AA123" s="2355"/>
      <c r="AB123" s="2355"/>
      <c r="AC123" s="2355"/>
      <c r="AD123" s="2357"/>
      <c r="AE123" s="229"/>
      <c r="AF123" s="242"/>
      <c r="AG123" s="243"/>
    </row>
    <row r="124" spans="2:33">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row>
    <row r="125" spans="2:33">
      <c r="B125" s="245" t="s">
        <v>257</v>
      </c>
      <c r="C125" s="246">
        <f>+AD116+1</f>
        <v>44745</v>
      </c>
      <c r="D125" s="247">
        <f>+C125+1</f>
        <v>44746</v>
      </c>
      <c r="E125" s="247">
        <f t="shared" ref="E125:V125" si="33">+D125+1</f>
        <v>44747</v>
      </c>
      <c r="F125" s="247">
        <f t="shared" si="33"/>
        <v>44748</v>
      </c>
      <c r="G125" s="247">
        <f t="shared" si="33"/>
        <v>44749</v>
      </c>
      <c r="H125" s="247">
        <f t="shared" si="33"/>
        <v>44750</v>
      </c>
      <c r="I125" s="247">
        <f t="shared" si="33"/>
        <v>44751</v>
      </c>
      <c r="J125" s="247">
        <f t="shared" si="33"/>
        <v>44752</v>
      </c>
      <c r="K125" s="247">
        <f t="shared" si="33"/>
        <v>44753</v>
      </c>
      <c r="L125" s="247">
        <f t="shared" si="33"/>
        <v>44754</v>
      </c>
      <c r="M125" s="247">
        <f t="shared" si="33"/>
        <v>44755</v>
      </c>
      <c r="N125" s="247">
        <f t="shared" si="33"/>
        <v>44756</v>
      </c>
      <c r="O125" s="247">
        <f t="shared" si="33"/>
        <v>44757</v>
      </c>
      <c r="P125" s="247">
        <f t="shared" si="33"/>
        <v>44758</v>
      </c>
      <c r="Q125" s="247">
        <f t="shared" si="33"/>
        <v>44759</v>
      </c>
      <c r="R125" s="247">
        <f t="shared" si="33"/>
        <v>44760</v>
      </c>
      <c r="S125" s="247">
        <f t="shared" si="33"/>
        <v>44761</v>
      </c>
      <c r="T125" s="247">
        <f t="shared" si="33"/>
        <v>44762</v>
      </c>
      <c r="U125" s="247">
        <f t="shared" si="33"/>
        <v>44763</v>
      </c>
      <c r="V125" s="247">
        <f t="shared" si="33"/>
        <v>44764</v>
      </c>
      <c r="W125" s="247">
        <f>+V125+1</f>
        <v>44765</v>
      </c>
      <c r="X125" s="247">
        <f t="shared" ref="X125:Z125" si="34">+W125+1</f>
        <v>44766</v>
      </c>
      <c r="Y125" s="247">
        <f t="shared" si="34"/>
        <v>44767</v>
      </c>
      <c r="Z125" s="247">
        <f t="shared" si="34"/>
        <v>44768</v>
      </c>
      <c r="AA125" s="247">
        <f>+Z125+1</f>
        <v>44769</v>
      </c>
      <c r="AB125" s="247">
        <f t="shared" ref="AB125" si="35">+AA125+1</f>
        <v>44770</v>
      </c>
      <c r="AC125" s="247">
        <f>+AB125+1</f>
        <v>44771</v>
      </c>
      <c r="AD125" s="248">
        <f t="shared" ref="AD125" si="36">+AC125+1</f>
        <v>44772</v>
      </c>
      <c r="AE125" s="234"/>
      <c r="AF125" s="2321">
        <f>+AF116+1</f>
        <v>13</v>
      </c>
      <c r="AG125" s="2322"/>
    </row>
    <row r="126" spans="2:33">
      <c r="B126" s="249" t="s">
        <v>258</v>
      </c>
      <c r="C126" s="250" t="str">
        <f>TEXT(WEEKDAY(+C125),"aaa")</f>
        <v>日</v>
      </c>
      <c r="D126" s="251" t="str">
        <f t="shared" ref="D126:AD126" si="37">TEXT(WEEKDAY(+D125),"aaa")</f>
        <v>月</v>
      </c>
      <c r="E126" s="251" t="str">
        <f t="shared" si="37"/>
        <v>火</v>
      </c>
      <c r="F126" s="251" t="str">
        <f t="shared" si="37"/>
        <v>水</v>
      </c>
      <c r="G126" s="251" t="str">
        <f t="shared" si="37"/>
        <v>木</v>
      </c>
      <c r="H126" s="251" t="str">
        <f t="shared" si="37"/>
        <v>金</v>
      </c>
      <c r="I126" s="251" t="str">
        <f t="shared" si="37"/>
        <v>土</v>
      </c>
      <c r="J126" s="251" t="str">
        <f t="shared" si="37"/>
        <v>日</v>
      </c>
      <c r="K126" s="251" t="str">
        <f t="shared" si="37"/>
        <v>月</v>
      </c>
      <c r="L126" s="251" t="str">
        <f t="shared" si="37"/>
        <v>火</v>
      </c>
      <c r="M126" s="251" t="str">
        <f t="shared" si="37"/>
        <v>水</v>
      </c>
      <c r="N126" s="251" t="str">
        <f t="shared" si="37"/>
        <v>木</v>
      </c>
      <c r="O126" s="251" t="str">
        <f t="shared" si="37"/>
        <v>金</v>
      </c>
      <c r="P126" s="251" t="str">
        <f t="shared" si="37"/>
        <v>土</v>
      </c>
      <c r="Q126" s="251" t="str">
        <f t="shared" si="37"/>
        <v>日</v>
      </c>
      <c r="R126" s="251" t="str">
        <f t="shared" si="37"/>
        <v>月</v>
      </c>
      <c r="S126" s="251" t="str">
        <f t="shared" si="37"/>
        <v>火</v>
      </c>
      <c r="T126" s="251" t="str">
        <f t="shared" si="37"/>
        <v>水</v>
      </c>
      <c r="U126" s="251" t="str">
        <f t="shared" si="37"/>
        <v>木</v>
      </c>
      <c r="V126" s="251" t="str">
        <f t="shared" si="37"/>
        <v>金</v>
      </c>
      <c r="W126" s="251" t="str">
        <f t="shared" si="37"/>
        <v>土</v>
      </c>
      <c r="X126" s="251" t="str">
        <f t="shared" si="37"/>
        <v>日</v>
      </c>
      <c r="Y126" s="251" t="str">
        <f t="shared" si="37"/>
        <v>月</v>
      </c>
      <c r="Z126" s="251" t="str">
        <f t="shared" si="37"/>
        <v>火</v>
      </c>
      <c r="AA126" s="251" t="str">
        <f t="shared" si="37"/>
        <v>水</v>
      </c>
      <c r="AB126" s="251" t="str">
        <f t="shared" si="37"/>
        <v>木</v>
      </c>
      <c r="AC126" s="251" t="str">
        <f t="shared" si="37"/>
        <v>金</v>
      </c>
      <c r="AD126" s="252" t="str">
        <f t="shared" si="37"/>
        <v>土</v>
      </c>
      <c r="AE126" s="229"/>
      <c r="AF126" s="235" t="s">
        <v>259</v>
      </c>
      <c r="AG126" s="226">
        <f>+COUNTA(C127:AD128)</f>
        <v>0</v>
      </c>
    </row>
    <row r="127" spans="2:33" ht="13.5" customHeight="1">
      <c r="B127" s="2323" t="s">
        <v>260</v>
      </c>
      <c r="C127" s="2325"/>
      <c r="D127" s="2326"/>
      <c r="E127" s="2326"/>
      <c r="F127" s="2326"/>
      <c r="G127" s="2326"/>
      <c r="H127" s="2326"/>
      <c r="I127" s="2326"/>
      <c r="J127" s="2326"/>
      <c r="K127" s="2326"/>
      <c r="L127" s="2326"/>
      <c r="M127" s="2326"/>
      <c r="N127" s="2326"/>
      <c r="O127" s="2326"/>
      <c r="P127" s="2326"/>
      <c r="Q127" s="2326"/>
      <c r="R127" s="2326"/>
      <c r="S127" s="2326"/>
      <c r="T127" s="2326"/>
      <c r="U127" s="2326"/>
      <c r="V127" s="2326"/>
      <c r="W127" s="2326"/>
      <c r="X127" s="2326"/>
      <c r="Y127" s="2326"/>
      <c r="Z127" s="2326"/>
      <c r="AA127" s="2326"/>
      <c r="AB127" s="2326"/>
      <c r="AC127" s="2326"/>
      <c r="AD127" s="2345"/>
      <c r="AE127" s="229"/>
      <c r="AF127" s="236" t="s">
        <v>261</v>
      </c>
      <c r="AG127" s="237">
        <f>COUNTA(C125:AD125)-AG126</f>
        <v>28</v>
      </c>
    </row>
    <row r="128" spans="2:33" ht="13.5" customHeight="1">
      <c r="B128" s="2324"/>
      <c r="C128" s="2325"/>
      <c r="D128" s="2327"/>
      <c r="E128" s="2327"/>
      <c r="F128" s="2327"/>
      <c r="G128" s="2327"/>
      <c r="H128" s="2327"/>
      <c r="I128" s="2327"/>
      <c r="J128" s="2327"/>
      <c r="K128" s="2327"/>
      <c r="L128" s="2327"/>
      <c r="M128" s="2327"/>
      <c r="N128" s="2327"/>
      <c r="O128" s="2327"/>
      <c r="P128" s="2327"/>
      <c r="Q128" s="2327"/>
      <c r="R128" s="2327"/>
      <c r="S128" s="2327"/>
      <c r="T128" s="2327"/>
      <c r="U128" s="2327"/>
      <c r="V128" s="2327"/>
      <c r="W128" s="2327"/>
      <c r="X128" s="2327"/>
      <c r="Y128" s="2327"/>
      <c r="Z128" s="2327"/>
      <c r="AA128" s="2327"/>
      <c r="AB128" s="2327"/>
      <c r="AC128" s="2327"/>
      <c r="AD128" s="2346"/>
      <c r="AE128" s="229"/>
      <c r="AF128" s="236" t="s">
        <v>262</v>
      </c>
      <c r="AG128" s="238">
        <f>+COUNTA(C129:AD130)</f>
        <v>0</v>
      </c>
    </row>
    <row r="129" spans="2:33" ht="13.5" customHeight="1">
      <c r="B129" s="2364" t="s">
        <v>249</v>
      </c>
      <c r="C129" s="2349"/>
      <c r="D129" s="2350"/>
      <c r="E129" s="2350"/>
      <c r="F129" s="2350"/>
      <c r="G129" s="2350"/>
      <c r="H129" s="2350"/>
      <c r="I129" s="2350"/>
      <c r="J129" s="2350"/>
      <c r="K129" s="2350"/>
      <c r="L129" s="2350"/>
      <c r="M129" s="2350"/>
      <c r="N129" s="2350"/>
      <c r="O129" s="2350"/>
      <c r="P129" s="2350"/>
      <c r="Q129" s="2350"/>
      <c r="R129" s="2350"/>
      <c r="S129" s="2350"/>
      <c r="T129" s="2350"/>
      <c r="U129" s="2350"/>
      <c r="V129" s="2350"/>
      <c r="W129" s="2350"/>
      <c r="X129" s="2350"/>
      <c r="Y129" s="2350"/>
      <c r="Z129" s="2350"/>
      <c r="AA129" s="2350"/>
      <c r="AB129" s="2350"/>
      <c r="AC129" s="2350"/>
      <c r="AD129" s="2352"/>
      <c r="AE129" s="229"/>
      <c r="AF129" s="236" t="s">
        <v>263</v>
      </c>
      <c r="AG129" s="239">
        <f>+AG128/AG127</f>
        <v>0</v>
      </c>
    </row>
    <row r="130" spans="2:33">
      <c r="B130" s="2365"/>
      <c r="C130" s="2349"/>
      <c r="D130" s="2351"/>
      <c r="E130" s="2351"/>
      <c r="F130" s="2351"/>
      <c r="G130" s="2351"/>
      <c r="H130" s="2351"/>
      <c r="I130" s="2351"/>
      <c r="J130" s="2351"/>
      <c r="K130" s="2351"/>
      <c r="L130" s="2351"/>
      <c r="M130" s="2351"/>
      <c r="N130" s="2351"/>
      <c r="O130" s="2351"/>
      <c r="P130" s="2351"/>
      <c r="Q130" s="2351"/>
      <c r="R130" s="2351"/>
      <c r="S130" s="2351"/>
      <c r="T130" s="2351"/>
      <c r="U130" s="2351"/>
      <c r="V130" s="2351"/>
      <c r="W130" s="2351"/>
      <c r="X130" s="2351"/>
      <c r="Y130" s="2351"/>
      <c r="Z130" s="2351"/>
      <c r="AA130" s="2351"/>
      <c r="AB130" s="2351"/>
      <c r="AC130" s="2351"/>
      <c r="AD130" s="2353"/>
      <c r="AE130" s="229"/>
      <c r="AF130" s="236" t="s">
        <v>243</v>
      </c>
      <c r="AG130" s="238">
        <f>+COUNTA(C131:AD132)</f>
        <v>0</v>
      </c>
    </row>
    <row r="131" spans="2:33">
      <c r="B131" s="2362" t="s">
        <v>252</v>
      </c>
      <c r="C131" s="2360"/>
      <c r="D131" s="2354"/>
      <c r="E131" s="2354"/>
      <c r="F131" s="2354"/>
      <c r="G131" s="2354"/>
      <c r="H131" s="2354"/>
      <c r="I131" s="2354"/>
      <c r="J131" s="2354"/>
      <c r="K131" s="2354"/>
      <c r="L131" s="2354"/>
      <c r="M131" s="2354"/>
      <c r="N131" s="2354"/>
      <c r="O131" s="2354"/>
      <c r="P131" s="2354"/>
      <c r="Q131" s="2354"/>
      <c r="R131" s="2354"/>
      <c r="S131" s="2354"/>
      <c r="T131" s="2354"/>
      <c r="U131" s="2354"/>
      <c r="V131" s="2354"/>
      <c r="W131" s="2354"/>
      <c r="X131" s="2354"/>
      <c r="Y131" s="2354"/>
      <c r="Z131" s="2354"/>
      <c r="AA131" s="2354"/>
      <c r="AB131" s="2354"/>
      <c r="AC131" s="2354"/>
      <c r="AD131" s="2356"/>
      <c r="AE131" s="229"/>
      <c r="AF131" s="240" t="s">
        <v>264</v>
      </c>
      <c r="AG131" s="241">
        <f>ROUNDDOWN(+AG130/AG127,3)</f>
        <v>0</v>
      </c>
    </row>
    <row r="132" spans="2:33">
      <c r="B132" s="2363"/>
      <c r="C132" s="2361"/>
      <c r="D132" s="2355"/>
      <c r="E132" s="2355"/>
      <c r="F132" s="2355"/>
      <c r="G132" s="2355"/>
      <c r="H132" s="2355"/>
      <c r="I132" s="2355"/>
      <c r="J132" s="2355"/>
      <c r="K132" s="2355"/>
      <c r="L132" s="2355"/>
      <c r="M132" s="2355"/>
      <c r="N132" s="2355"/>
      <c r="O132" s="2355"/>
      <c r="P132" s="2355"/>
      <c r="Q132" s="2355"/>
      <c r="R132" s="2355"/>
      <c r="S132" s="2355"/>
      <c r="T132" s="2355"/>
      <c r="U132" s="2355"/>
      <c r="V132" s="2355"/>
      <c r="W132" s="2355"/>
      <c r="X132" s="2355"/>
      <c r="Y132" s="2355"/>
      <c r="Z132" s="2355"/>
      <c r="AA132" s="2355"/>
      <c r="AB132" s="2355"/>
      <c r="AC132" s="2355"/>
      <c r="AD132" s="2357"/>
      <c r="AE132" s="229"/>
      <c r="AF132" s="242"/>
      <c r="AG132" s="243"/>
    </row>
    <row r="133" spans="2:33">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row>
    <row r="134" spans="2:33">
      <c r="B134" s="230" t="s">
        <v>257</v>
      </c>
      <c r="C134" s="231">
        <f>+AD125+1</f>
        <v>44773</v>
      </c>
      <c r="D134" s="232">
        <f>+C134+1</f>
        <v>44774</v>
      </c>
      <c r="E134" s="232">
        <f t="shared" ref="E134:V134" si="38">+D134+1</f>
        <v>44775</v>
      </c>
      <c r="F134" s="232">
        <f t="shared" si="38"/>
        <v>44776</v>
      </c>
      <c r="G134" s="232">
        <f t="shared" si="38"/>
        <v>44777</v>
      </c>
      <c r="H134" s="232">
        <f t="shared" si="38"/>
        <v>44778</v>
      </c>
      <c r="I134" s="232">
        <f t="shared" si="38"/>
        <v>44779</v>
      </c>
      <c r="J134" s="232">
        <f t="shared" si="38"/>
        <v>44780</v>
      </c>
      <c r="K134" s="232">
        <f t="shared" si="38"/>
        <v>44781</v>
      </c>
      <c r="L134" s="232">
        <f t="shared" si="38"/>
        <v>44782</v>
      </c>
      <c r="M134" s="232">
        <f t="shared" si="38"/>
        <v>44783</v>
      </c>
      <c r="N134" s="232">
        <f t="shared" si="38"/>
        <v>44784</v>
      </c>
      <c r="O134" s="232">
        <f t="shared" si="38"/>
        <v>44785</v>
      </c>
      <c r="P134" s="232">
        <f t="shared" si="38"/>
        <v>44786</v>
      </c>
      <c r="Q134" s="232">
        <f t="shared" si="38"/>
        <v>44787</v>
      </c>
      <c r="R134" s="232">
        <f t="shared" si="38"/>
        <v>44788</v>
      </c>
      <c r="S134" s="232">
        <f t="shared" si="38"/>
        <v>44789</v>
      </c>
      <c r="T134" s="232">
        <f t="shared" si="38"/>
        <v>44790</v>
      </c>
      <c r="U134" s="232">
        <f t="shared" si="38"/>
        <v>44791</v>
      </c>
      <c r="V134" s="232">
        <f t="shared" si="38"/>
        <v>44792</v>
      </c>
      <c r="W134" s="232">
        <f>+V134+1</f>
        <v>44793</v>
      </c>
      <c r="X134" s="232">
        <f t="shared" ref="X134:Z134" si="39">+W134+1</f>
        <v>44794</v>
      </c>
      <c r="Y134" s="232">
        <f t="shared" si="39"/>
        <v>44795</v>
      </c>
      <c r="Z134" s="232">
        <f t="shared" si="39"/>
        <v>44796</v>
      </c>
      <c r="AA134" s="232">
        <f>+Z134+1</f>
        <v>44797</v>
      </c>
      <c r="AB134" s="232">
        <f t="shared" ref="AB134" si="40">+AA134+1</f>
        <v>44798</v>
      </c>
      <c r="AC134" s="232">
        <f>+AB134+1</f>
        <v>44799</v>
      </c>
      <c r="AD134" s="233">
        <f t="shared" ref="AD134" si="41">+AC134+1</f>
        <v>44800</v>
      </c>
      <c r="AE134" s="234"/>
      <c r="AF134" s="2321">
        <f>+AF125+1</f>
        <v>14</v>
      </c>
      <c r="AG134" s="2322"/>
    </row>
    <row r="135" spans="2:33">
      <c r="B135" s="253" t="s">
        <v>258</v>
      </c>
      <c r="C135" s="254" t="str">
        <f>TEXT(WEEKDAY(+C134),"aaa")</f>
        <v>日</v>
      </c>
      <c r="D135" s="255" t="str">
        <f t="shared" ref="D135:AD135" si="42">TEXT(WEEKDAY(+D134),"aaa")</f>
        <v>月</v>
      </c>
      <c r="E135" s="255" t="str">
        <f t="shared" si="42"/>
        <v>火</v>
      </c>
      <c r="F135" s="255" t="str">
        <f t="shared" si="42"/>
        <v>水</v>
      </c>
      <c r="G135" s="255" t="str">
        <f t="shared" si="42"/>
        <v>木</v>
      </c>
      <c r="H135" s="255" t="str">
        <f t="shared" si="42"/>
        <v>金</v>
      </c>
      <c r="I135" s="255" t="str">
        <f t="shared" si="42"/>
        <v>土</v>
      </c>
      <c r="J135" s="255" t="str">
        <f t="shared" si="42"/>
        <v>日</v>
      </c>
      <c r="K135" s="255" t="str">
        <f t="shared" si="42"/>
        <v>月</v>
      </c>
      <c r="L135" s="255" t="str">
        <f t="shared" si="42"/>
        <v>火</v>
      </c>
      <c r="M135" s="255" t="str">
        <f t="shared" si="42"/>
        <v>水</v>
      </c>
      <c r="N135" s="255" t="str">
        <f t="shared" si="42"/>
        <v>木</v>
      </c>
      <c r="O135" s="255" t="str">
        <f t="shared" si="42"/>
        <v>金</v>
      </c>
      <c r="P135" s="255" t="str">
        <f t="shared" si="42"/>
        <v>土</v>
      </c>
      <c r="Q135" s="255" t="str">
        <f t="shared" si="42"/>
        <v>日</v>
      </c>
      <c r="R135" s="255" t="str">
        <f t="shared" si="42"/>
        <v>月</v>
      </c>
      <c r="S135" s="255" t="str">
        <f t="shared" si="42"/>
        <v>火</v>
      </c>
      <c r="T135" s="255" t="str">
        <f t="shared" si="42"/>
        <v>水</v>
      </c>
      <c r="U135" s="255" t="str">
        <f t="shared" si="42"/>
        <v>木</v>
      </c>
      <c r="V135" s="255" t="str">
        <f t="shared" si="42"/>
        <v>金</v>
      </c>
      <c r="W135" s="255" t="str">
        <f t="shared" si="42"/>
        <v>土</v>
      </c>
      <c r="X135" s="255" t="str">
        <f t="shared" si="42"/>
        <v>日</v>
      </c>
      <c r="Y135" s="255" t="str">
        <f t="shared" si="42"/>
        <v>月</v>
      </c>
      <c r="Z135" s="255" t="str">
        <f t="shared" si="42"/>
        <v>火</v>
      </c>
      <c r="AA135" s="255" t="str">
        <f t="shared" si="42"/>
        <v>水</v>
      </c>
      <c r="AB135" s="255" t="str">
        <f t="shared" si="42"/>
        <v>木</v>
      </c>
      <c r="AC135" s="255" t="str">
        <f t="shared" si="42"/>
        <v>金</v>
      </c>
      <c r="AD135" s="256" t="str">
        <f t="shared" si="42"/>
        <v>土</v>
      </c>
      <c r="AE135" s="229"/>
      <c r="AF135" s="235" t="s">
        <v>259</v>
      </c>
      <c r="AG135" s="226">
        <f>+COUNTA(C136:AD137)</f>
        <v>0</v>
      </c>
    </row>
    <row r="136" spans="2:33" ht="13.5" customHeight="1">
      <c r="B136" s="2323" t="s">
        <v>260</v>
      </c>
      <c r="C136" s="2325"/>
      <c r="D136" s="2326"/>
      <c r="E136" s="2326"/>
      <c r="F136" s="2326"/>
      <c r="G136" s="2326"/>
      <c r="H136" s="2326"/>
      <c r="I136" s="2326"/>
      <c r="J136" s="2326"/>
      <c r="K136" s="2326"/>
      <c r="L136" s="2326"/>
      <c r="M136" s="2326"/>
      <c r="N136" s="2326"/>
      <c r="O136" s="2326"/>
      <c r="P136" s="2326"/>
      <c r="Q136" s="2326"/>
      <c r="R136" s="2326"/>
      <c r="S136" s="2326"/>
      <c r="T136" s="2326"/>
      <c r="U136" s="2326"/>
      <c r="V136" s="2326"/>
      <c r="W136" s="2326"/>
      <c r="X136" s="2326"/>
      <c r="Y136" s="2326"/>
      <c r="Z136" s="2326"/>
      <c r="AA136" s="2326"/>
      <c r="AB136" s="2326"/>
      <c r="AC136" s="2326"/>
      <c r="AD136" s="2345"/>
      <c r="AE136" s="229"/>
      <c r="AF136" s="236" t="s">
        <v>261</v>
      </c>
      <c r="AG136" s="237">
        <f>COUNTA(C134:AD134)-AG135</f>
        <v>28</v>
      </c>
    </row>
    <row r="137" spans="2:33" ht="13.5" customHeight="1">
      <c r="B137" s="2324"/>
      <c r="C137" s="2325"/>
      <c r="D137" s="2327"/>
      <c r="E137" s="2327"/>
      <c r="F137" s="2327"/>
      <c r="G137" s="2327"/>
      <c r="H137" s="2327"/>
      <c r="I137" s="2327"/>
      <c r="J137" s="2327"/>
      <c r="K137" s="2327"/>
      <c r="L137" s="2327"/>
      <c r="M137" s="2327"/>
      <c r="N137" s="2327"/>
      <c r="O137" s="2327"/>
      <c r="P137" s="2327"/>
      <c r="Q137" s="2327"/>
      <c r="R137" s="2327"/>
      <c r="S137" s="2327"/>
      <c r="T137" s="2327"/>
      <c r="U137" s="2327"/>
      <c r="V137" s="2327"/>
      <c r="W137" s="2327"/>
      <c r="X137" s="2327"/>
      <c r="Y137" s="2327"/>
      <c r="Z137" s="2327"/>
      <c r="AA137" s="2327"/>
      <c r="AB137" s="2327"/>
      <c r="AC137" s="2327"/>
      <c r="AD137" s="2346"/>
      <c r="AE137" s="229"/>
      <c r="AF137" s="236" t="s">
        <v>262</v>
      </c>
      <c r="AG137" s="238">
        <f>+COUNTA(C138:AD139)</f>
        <v>0</v>
      </c>
    </row>
    <row r="138" spans="2:33" ht="13.5" customHeight="1">
      <c r="B138" s="2347" t="s">
        <v>249</v>
      </c>
      <c r="C138" s="2349"/>
      <c r="D138" s="2350"/>
      <c r="E138" s="2350"/>
      <c r="F138" s="2350"/>
      <c r="G138" s="2350"/>
      <c r="H138" s="2350"/>
      <c r="I138" s="2350"/>
      <c r="J138" s="2350"/>
      <c r="K138" s="2350"/>
      <c r="L138" s="2350"/>
      <c r="M138" s="2350"/>
      <c r="N138" s="2350"/>
      <c r="O138" s="2350"/>
      <c r="P138" s="2350"/>
      <c r="Q138" s="2350"/>
      <c r="R138" s="2350"/>
      <c r="S138" s="2350"/>
      <c r="T138" s="2350"/>
      <c r="U138" s="2350"/>
      <c r="V138" s="2350"/>
      <c r="W138" s="2350"/>
      <c r="X138" s="2350"/>
      <c r="Y138" s="2350"/>
      <c r="Z138" s="2350"/>
      <c r="AA138" s="2350"/>
      <c r="AB138" s="2350"/>
      <c r="AC138" s="2350"/>
      <c r="AD138" s="2352"/>
      <c r="AE138" s="229"/>
      <c r="AF138" s="236" t="s">
        <v>263</v>
      </c>
      <c r="AG138" s="239">
        <f>+AG137/AG136</f>
        <v>0</v>
      </c>
    </row>
    <row r="139" spans="2:33">
      <c r="B139" s="2348"/>
      <c r="C139" s="2349"/>
      <c r="D139" s="2351"/>
      <c r="E139" s="2351"/>
      <c r="F139" s="2351"/>
      <c r="G139" s="2351"/>
      <c r="H139" s="2351"/>
      <c r="I139" s="2351"/>
      <c r="J139" s="2351"/>
      <c r="K139" s="2351"/>
      <c r="L139" s="2351"/>
      <c r="M139" s="2351"/>
      <c r="N139" s="2351"/>
      <c r="O139" s="2351"/>
      <c r="P139" s="2351"/>
      <c r="Q139" s="2351"/>
      <c r="R139" s="2351"/>
      <c r="S139" s="2351"/>
      <c r="T139" s="2351"/>
      <c r="U139" s="2351"/>
      <c r="V139" s="2351"/>
      <c r="W139" s="2351"/>
      <c r="X139" s="2351"/>
      <c r="Y139" s="2351"/>
      <c r="Z139" s="2351"/>
      <c r="AA139" s="2351"/>
      <c r="AB139" s="2351"/>
      <c r="AC139" s="2351"/>
      <c r="AD139" s="2353"/>
      <c r="AE139" s="229"/>
      <c r="AF139" s="236" t="s">
        <v>243</v>
      </c>
      <c r="AG139" s="238">
        <f>+COUNTA(C140:AD141)</f>
        <v>0</v>
      </c>
    </row>
    <row r="140" spans="2:33">
      <c r="B140" s="2358" t="s">
        <v>252</v>
      </c>
      <c r="C140" s="2360"/>
      <c r="D140" s="2354"/>
      <c r="E140" s="2354"/>
      <c r="F140" s="2354"/>
      <c r="G140" s="2354"/>
      <c r="H140" s="2354"/>
      <c r="I140" s="2354"/>
      <c r="J140" s="2354"/>
      <c r="K140" s="2354"/>
      <c r="L140" s="2354"/>
      <c r="M140" s="2354"/>
      <c r="N140" s="2354"/>
      <c r="O140" s="2354"/>
      <c r="P140" s="2354"/>
      <c r="Q140" s="2354"/>
      <c r="R140" s="2354"/>
      <c r="S140" s="2354"/>
      <c r="T140" s="2354"/>
      <c r="U140" s="2354"/>
      <c r="V140" s="2354"/>
      <c r="W140" s="2354"/>
      <c r="X140" s="2354"/>
      <c r="Y140" s="2354"/>
      <c r="Z140" s="2354"/>
      <c r="AA140" s="2354"/>
      <c r="AB140" s="2354"/>
      <c r="AC140" s="2354"/>
      <c r="AD140" s="2356"/>
      <c r="AE140" s="229"/>
      <c r="AF140" s="240" t="s">
        <v>264</v>
      </c>
      <c r="AG140" s="241">
        <f>ROUNDDOWN(+AG139/AG136,3)</f>
        <v>0</v>
      </c>
    </row>
    <row r="141" spans="2:33">
      <c r="B141" s="2359"/>
      <c r="C141" s="2361"/>
      <c r="D141" s="2355"/>
      <c r="E141" s="2355"/>
      <c r="F141" s="2355"/>
      <c r="G141" s="2355"/>
      <c r="H141" s="2355"/>
      <c r="I141" s="2355"/>
      <c r="J141" s="2355"/>
      <c r="K141" s="2355"/>
      <c r="L141" s="2355"/>
      <c r="M141" s="2355"/>
      <c r="N141" s="2355"/>
      <c r="O141" s="2355"/>
      <c r="P141" s="2355"/>
      <c r="Q141" s="2355"/>
      <c r="R141" s="2355"/>
      <c r="S141" s="2355"/>
      <c r="T141" s="2355"/>
      <c r="U141" s="2355"/>
      <c r="V141" s="2355"/>
      <c r="W141" s="2355"/>
      <c r="X141" s="2355"/>
      <c r="Y141" s="2355"/>
      <c r="Z141" s="2355"/>
      <c r="AA141" s="2355"/>
      <c r="AB141" s="2355"/>
      <c r="AC141" s="2355"/>
      <c r="AD141" s="2357"/>
      <c r="AE141" s="229"/>
      <c r="AF141" s="242"/>
      <c r="AG141" s="243"/>
    </row>
    <row r="142" spans="2:33">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row>
    <row r="143" spans="2:33">
      <c r="B143" s="245" t="s">
        <v>257</v>
      </c>
      <c r="C143" s="246">
        <f>+AD134+1</f>
        <v>44801</v>
      </c>
      <c r="D143" s="247">
        <f>+C143+1</f>
        <v>44802</v>
      </c>
      <c r="E143" s="247">
        <f t="shared" ref="E143:V143" si="43">+D143+1</f>
        <v>44803</v>
      </c>
      <c r="F143" s="247">
        <f t="shared" si="43"/>
        <v>44804</v>
      </c>
      <c r="G143" s="247">
        <f t="shared" si="43"/>
        <v>44805</v>
      </c>
      <c r="H143" s="247">
        <f t="shared" si="43"/>
        <v>44806</v>
      </c>
      <c r="I143" s="247">
        <f t="shared" si="43"/>
        <v>44807</v>
      </c>
      <c r="J143" s="247">
        <f t="shared" si="43"/>
        <v>44808</v>
      </c>
      <c r="K143" s="247">
        <f t="shared" si="43"/>
        <v>44809</v>
      </c>
      <c r="L143" s="247">
        <f t="shared" si="43"/>
        <v>44810</v>
      </c>
      <c r="M143" s="247">
        <f t="shared" si="43"/>
        <v>44811</v>
      </c>
      <c r="N143" s="247">
        <f t="shared" si="43"/>
        <v>44812</v>
      </c>
      <c r="O143" s="247">
        <f t="shared" si="43"/>
        <v>44813</v>
      </c>
      <c r="P143" s="247">
        <f t="shared" si="43"/>
        <v>44814</v>
      </c>
      <c r="Q143" s="247">
        <f t="shared" si="43"/>
        <v>44815</v>
      </c>
      <c r="R143" s="247">
        <f t="shared" si="43"/>
        <v>44816</v>
      </c>
      <c r="S143" s="247">
        <f t="shared" si="43"/>
        <v>44817</v>
      </c>
      <c r="T143" s="247">
        <f t="shared" si="43"/>
        <v>44818</v>
      </c>
      <c r="U143" s="247">
        <f t="shared" si="43"/>
        <v>44819</v>
      </c>
      <c r="V143" s="247">
        <f t="shared" si="43"/>
        <v>44820</v>
      </c>
      <c r="W143" s="247">
        <f>+V143+1</f>
        <v>44821</v>
      </c>
      <c r="X143" s="247">
        <f t="shared" ref="X143:Z143" si="44">+W143+1</f>
        <v>44822</v>
      </c>
      <c r="Y143" s="247">
        <f t="shared" si="44"/>
        <v>44823</v>
      </c>
      <c r="Z143" s="247">
        <f t="shared" si="44"/>
        <v>44824</v>
      </c>
      <c r="AA143" s="247">
        <f>+Z143+1</f>
        <v>44825</v>
      </c>
      <c r="AB143" s="247">
        <f t="shared" ref="AB143" si="45">+AA143+1</f>
        <v>44826</v>
      </c>
      <c r="AC143" s="247">
        <f>+AB143+1</f>
        <v>44827</v>
      </c>
      <c r="AD143" s="248">
        <f t="shared" ref="AD143" si="46">+AC143+1</f>
        <v>44828</v>
      </c>
      <c r="AE143" s="234"/>
      <c r="AF143" s="2321">
        <f>+AF134+1</f>
        <v>15</v>
      </c>
      <c r="AG143" s="2322"/>
    </row>
    <row r="144" spans="2:33">
      <c r="B144" s="249" t="s">
        <v>258</v>
      </c>
      <c r="C144" s="250" t="str">
        <f>TEXT(WEEKDAY(+C143),"aaa")</f>
        <v>日</v>
      </c>
      <c r="D144" s="251" t="str">
        <f t="shared" ref="D144:AD144" si="47">TEXT(WEEKDAY(+D143),"aaa")</f>
        <v>月</v>
      </c>
      <c r="E144" s="251" t="str">
        <f t="shared" si="47"/>
        <v>火</v>
      </c>
      <c r="F144" s="251" t="str">
        <f t="shared" si="47"/>
        <v>水</v>
      </c>
      <c r="G144" s="251" t="str">
        <f t="shared" si="47"/>
        <v>木</v>
      </c>
      <c r="H144" s="251" t="str">
        <f t="shared" si="47"/>
        <v>金</v>
      </c>
      <c r="I144" s="251" t="str">
        <f t="shared" si="47"/>
        <v>土</v>
      </c>
      <c r="J144" s="251" t="str">
        <f t="shared" si="47"/>
        <v>日</v>
      </c>
      <c r="K144" s="251" t="str">
        <f t="shared" si="47"/>
        <v>月</v>
      </c>
      <c r="L144" s="251" t="str">
        <f t="shared" si="47"/>
        <v>火</v>
      </c>
      <c r="M144" s="251" t="str">
        <f t="shared" si="47"/>
        <v>水</v>
      </c>
      <c r="N144" s="251" t="str">
        <f t="shared" si="47"/>
        <v>木</v>
      </c>
      <c r="O144" s="251" t="str">
        <f t="shared" si="47"/>
        <v>金</v>
      </c>
      <c r="P144" s="251" t="str">
        <f t="shared" si="47"/>
        <v>土</v>
      </c>
      <c r="Q144" s="251" t="str">
        <f t="shared" si="47"/>
        <v>日</v>
      </c>
      <c r="R144" s="251" t="str">
        <f t="shared" si="47"/>
        <v>月</v>
      </c>
      <c r="S144" s="251" t="str">
        <f t="shared" si="47"/>
        <v>火</v>
      </c>
      <c r="T144" s="251" t="str">
        <f t="shared" si="47"/>
        <v>水</v>
      </c>
      <c r="U144" s="251" t="str">
        <f t="shared" si="47"/>
        <v>木</v>
      </c>
      <c r="V144" s="251" t="str">
        <f t="shared" si="47"/>
        <v>金</v>
      </c>
      <c r="W144" s="251" t="str">
        <f t="shared" si="47"/>
        <v>土</v>
      </c>
      <c r="X144" s="251" t="str">
        <f t="shared" si="47"/>
        <v>日</v>
      </c>
      <c r="Y144" s="251" t="str">
        <f t="shared" si="47"/>
        <v>月</v>
      </c>
      <c r="Z144" s="251" t="str">
        <f t="shared" si="47"/>
        <v>火</v>
      </c>
      <c r="AA144" s="251" t="str">
        <f t="shared" si="47"/>
        <v>水</v>
      </c>
      <c r="AB144" s="251" t="str">
        <f t="shared" si="47"/>
        <v>木</v>
      </c>
      <c r="AC144" s="251" t="str">
        <f t="shared" si="47"/>
        <v>金</v>
      </c>
      <c r="AD144" s="252" t="str">
        <f t="shared" si="47"/>
        <v>土</v>
      </c>
      <c r="AE144" s="229"/>
      <c r="AF144" s="235" t="s">
        <v>259</v>
      </c>
      <c r="AG144" s="226">
        <f>+COUNTA(C145:AD146)</f>
        <v>0</v>
      </c>
    </row>
    <row r="145" spans="2:33" ht="13.5" customHeight="1">
      <c r="B145" s="2323" t="s">
        <v>260</v>
      </c>
      <c r="C145" s="2325"/>
      <c r="D145" s="2326"/>
      <c r="E145" s="2326"/>
      <c r="F145" s="2326"/>
      <c r="G145" s="2326"/>
      <c r="H145" s="2326"/>
      <c r="I145" s="2326"/>
      <c r="J145" s="2326"/>
      <c r="K145" s="2326"/>
      <c r="L145" s="2326"/>
      <c r="M145" s="2326"/>
      <c r="N145" s="2326"/>
      <c r="O145" s="2326"/>
      <c r="P145" s="2326"/>
      <c r="Q145" s="2326"/>
      <c r="R145" s="2326"/>
      <c r="S145" s="2326"/>
      <c r="T145" s="2326"/>
      <c r="U145" s="2326"/>
      <c r="V145" s="2326"/>
      <c r="W145" s="2326"/>
      <c r="X145" s="2326"/>
      <c r="Y145" s="2326"/>
      <c r="Z145" s="2326"/>
      <c r="AA145" s="2326"/>
      <c r="AB145" s="2326"/>
      <c r="AC145" s="2326"/>
      <c r="AD145" s="2345"/>
      <c r="AE145" s="229"/>
      <c r="AF145" s="236" t="s">
        <v>261</v>
      </c>
      <c r="AG145" s="237">
        <f>COUNTA(C143:AD143)-AG144</f>
        <v>28</v>
      </c>
    </row>
    <row r="146" spans="2:33" ht="13.5" customHeight="1">
      <c r="B146" s="2324"/>
      <c r="C146" s="2325"/>
      <c r="D146" s="2327"/>
      <c r="E146" s="2327"/>
      <c r="F146" s="2327"/>
      <c r="G146" s="2327"/>
      <c r="H146" s="2327"/>
      <c r="I146" s="2327"/>
      <c r="J146" s="2327"/>
      <c r="K146" s="2327"/>
      <c r="L146" s="2327"/>
      <c r="M146" s="2327"/>
      <c r="N146" s="2327"/>
      <c r="O146" s="2327"/>
      <c r="P146" s="2327"/>
      <c r="Q146" s="2327"/>
      <c r="R146" s="2327"/>
      <c r="S146" s="2327"/>
      <c r="T146" s="2327"/>
      <c r="U146" s="2327"/>
      <c r="V146" s="2327"/>
      <c r="W146" s="2327"/>
      <c r="X146" s="2327"/>
      <c r="Y146" s="2327"/>
      <c r="Z146" s="2327"/>
      <c r="AA146" s="2327"/>
      <c r="AB146" s="2327"/>
      <c r="AC146" s="2327"/>
      <c r="AD146" s="2346"/>
      <c r="AE146" s="229"/>
      <c r="AF146" s="236" t="s">
        <v>262</v>
      </c>
      <c r="AG146" s="238">
        <f>+COUNTA(C147:AD148)</f>
        <v>0</v>
      </c>
    </row>
    <row r="147" spans="2:33" ht="13.5" customHeight="1">
      <c r="B147" s="2364" t="s">
        <v>249</v>
      </c>
      <c r="C147" s="2349"/>
      <c r="D147" s="2350"/>
      <c r="E147" s="2350"/>
      <c r="F147" s="2350"/>
      <c r="G147" s="2350"/>
      <c r="H147" s="2350"/>
      <c r="I147" s="2350"/>
      <c r="J147" s="2350"/>
      <c r="K147" s="2350"/>
      <c r="L147" s="2350"/>
      <c r="M147" s="2350"/>
      <c r="N147" s="2350"/>
      <c r="O147" s="2350"/>
      <c r="P147" s="2350"/>
      <c r="Q147" s="2350"/>
      <c r="R147" s="2350"/>
      <c r="S147" s="2350"/>
      <c r="T147" s="2350"/>
      <c r="U147" s="2350"/>
      <c r="V147" s="2350"/>
      <c r="W147" s="2350"/>
      <c r="X147" s="2350"/>
      <c r="Y147" s="2350"/>
      <c r="Z147" s="2350"/>
      <c r="AA147" s="2350"/>
      <c r="AB147" s="2350"/>
      <c r="AC147" s="2350"/>
      <c r="AD147" s="2352"/>
      <c r="AE147" s="229"/>
      <c r="AF147" s="236" t="s">
        <v>263</v>
      </c>
      <c r="AG147" s="239">
        <f>+AG146/AG145</f>
        <v>0</v>
      </c>
    </row>
    <row r="148" spans="2:33">
      <c r="B148" s="2365"/>
      <c r="C148" s="2349"/>
      <c r="D148" s="2351"/>
      <c r="E148" s="2351"/>
      <c r="F148" s="2351"/>
      <c r="G148" s="2351"/>
      <c r="H148" s="2351"/>
      <c r="I148" s="2351"/>
      <c r="J148" s="2351"/>
      <c r="K148" s="2351"/>
      <c r="L148" s="2351"/>
      <c r="M148" s="2351"/>
      <c r="N148" s="2351"/>
      <c r="O148" s="2351"/>
      <c r="P148" s="2351"/>
      <c r="Q148" s="2351"/>
      <c r="R148" s="2351"/>
      <c r="S148" s="2351"/>
      <c r="T148" s="2351"/>
      <c r="U148" s="2351"/>
      <c r="V148" s="2351"/>
      <c r="W148" s="2351"/>
      <c r="X148" s="2351"/>
      <c r="Y148" s="2351"/>
      <c r="Z148" s="2351"/>
      <c r="AA148" s="2351"/>
      <c r="AB148" s="2351"/>
      <c r="AC148" s="2351"/>
      <c r="AD148" s="2353"/>
      <c r="AE148" s="229"/>
      <c r="AF148" s="236" t="s">
        <v>243</v>
      </c>
      <c r="AG148" s="238">
        <f>+COUNTA(C149:AD150)</f>
        <v>0</v>
      </c>
    </row>
    <row r="149" spans="2:33">
      <c r="B149" s="2362" t="s">
        <v>252</v>
      </c>
      <c r="C149" s="2360"/>
      <c r="D149" s="2354"/>
      <c r="E149" s="2354"/>
      <c r="F149" s="2354"/>
      <c r="G149" s="2354"/>
      <c r="H149" s="2354"/>
      <c r="I149" s="2354"/>
      <c r="J149" s="2354"/>
      <c r="K149" s="2354"/>
      <c r="L149" s="2354"/>
      <c r="M149" s="2354"/>
      <c r="N149" s="2354"/>
      <c r="O149" s="2354"/>
      <c r="P149" s="2354"/>
      <c r="Q149" s="2354"/>
      <c r="R149" s="2354"/>
      <c r="S149" s="2354"/>
      <c r="T149" s="2354"/>
      <c r="U149" s="2354"/>
      <c r="V149" s="2354"/>
      <c r="W149" s="2354"/>
      <c r="X149" s="2354"/>
      <c r="Y149" s="2354"/>
      <c r="Z149" s="2354"/>
      <c r="AA149" s="2354"/>
      <c r="AB149" s="2354"/>
      <c r="AC149" s="2354"/>
      <c r="AD149" s="2356"/>
      <c r="AE149" s="229"/>
      <c r="AF149" s="240" t="s">
        <v>264</v>
      </c>
      <c r="AG149" s="241">
        <f>ROUNDDOWN(+AG148/AG145,3)</f>
        <v>0</v>
      </c>
    </row>
    <row r="150" spans="2:33">
      <c r="B150" s="2363"/>
      <c r="C150" s="2361"/>
      <c r="D150" s="2355"/>
      <c r="E150" s="2355"/>
      <c r="F150" s="2355"/>
      <c r="G150" s="2355"/>
      <c r="H150" s="2355"/>
      <c r="I150" s="2355"/>
      <c r="J150" s="2355"/>
      <c r="K150" s="2355"/>
      <c r="L150" s="2355"/>
      <c r="M150" s="2355"/>
      <c r="N150" s="2355"/>
      <c r="O150" s="2355"/>
      <c r="P150" s="2355"/>
      <c r="Q150" s="2355"/>
      <c r="R150" s="2355"/>
      <c r="S150" s="2355"/>
      <c r="T150" s="2355"/>
      <c r="U150" s="2355"/>
      <c r="V150" s="2355"/>
      <c r="W150" s="2355"/>
      <c r="X150" s="2355"/>
      <c r="Y150" s="2355"/>
      <c r="Z150" s="2355"/>
      <c r="AA150" s="2355"/>
      <c r="AB150" s="2355"/>
      <c r="AC150" s="2355"/>
      <c r="AD150" s="2357"/>
      <c r="AE150" s="229"/>
      <c r="AF150" s="242"/>
      <c r="AG150" s="243"/>
    </row>
    <row r="151" spans="2:33">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c r="AA151" s="244"/>
      <c r="AB151" s="244"/>
      <c r="AC151" s="244"/>
      <c r="AD151" s="244"/>
    </row>
    <row r="152" spans="2:33">
      <c r="B152" s="230" t="s">
        <v>257</v>
      </c>
      <c r="C152" s="231">
        <f>+AD143+1</f>
        <v>44829</v>
      </c>
      <c r="D152" s="232">
        <f>+C152+1</f>
        <v>44830</v>
      </c>
      <c r="E152" s="232">
        <f t="shared" ref="E152:V152" si="48">+D152+1</f>
        <v>44831</v>
      </c>
      <c r="F152" s="232">
        <f t="shared" si="48"/>
        <v>44832</v>
      </c>
      <c r="G152" s="232">
        <f t="shared" si="48"/>
        <v>44833</v>
      </c>
      <c r="H152" s="232">
        <f t="shared" si="48"/>
        <v>44834</v>
      </c>
      <c r="I152" s="232">
        <f t="shared" si="48"/>
        <v>44835</v>
      </c>
      <c r="J152" s="232">
        <f t="shared" si="48"/>
        <v>44836</v>
      </c>
      <c r="K152" s="232">
        <f t="shared" si="48"/>
        <v>44837</v>
      </c>
      <c r="L152" s="232">
        <f t="shared" si="48"/>
        <v>44838</v>
      </c>
      <c r="M152" s="232">
        <f t="shared" si="48"/>
        <v>44839</v>
      </c>
      <c r="N152" s="232">
        <f t="shared" si="48"/>
        <v>44840</v>
      </c>
      <c r="O152" s="232">
        <f t="shared" si="48"/>
        <v>44841</v>
      </c>
      <c r="P152" s="232">
        <f t="shared" si="48"/>
        <v>44842</v>
      </c>
      <c r="Q152" s="232">
        <f t="shared" si="48"/>
        <v>44843</v>
      </c>
      <c r="R152" s="232">
        <f t="shared" si="48"/>
        <v>44844</v>
      </c>
      <c r="S152" s="232">
        <f t="shared" si="48"/>
        <v>44845</v>
      </c>
      <c r="T152" s="232">
        <f t="shared" si="48"/>
        <v>44846</v>
      </c>
      <c r="U152" s="232">
        <f t="shared" si="48"/>
        <v>44847</v>
      </c>
      <c r="V152" s="232">
        <f t="shared" si="48"/>
        <v>44848</v>
      </c>
      <c r="W152" s="232">
        <f>+V152+1</f>
        <v>44849</v>
      </c>
      <c r="X152" s="232">
        <f t="shared" ref="X152:Z152" si="49">+W152+1</f>
        <v>44850</v>
      </c>
      <c r="Y152" s="232">
        <f t="shared" si="49"/>
        <v>44851</v>
      </c>
      <c r="Z152" s="232">
        <f t="shared" si="49"/>
        <v>44852</v>
      </c>
      <c r="AA152" s="232">
        <f>+Z152+1</f>
        <v>44853</v>
      </c>
      <c r="AB152" s="232">
        <f t="shared" ref="AB152" si="50">+AA152+1</f>
        <v>44854</v>
      </c>
      <c r="AC152" s="232">
        <f>+AB152+1</f>
        <v>44855</v>
      </c>
      <c r="AD152" s="233">
        <f t="shared" ref="AD152" si="51">+AC152+1</f>
        <v>44856</v>
      </c>
      <c r="AE152" s="234"/>
      <c r="AF152" s="2321">
        <f>+AF143+1</f>
        <v>16</v>
      </c>
      <c r="AG152" s="2322"/>
    </row>
    <row r="153" spans="2:33">
      <c r="B153" s="253" t="s">
        <v>258</v>
      </c>
      <c r="C153" s="254" t="str">
        <f>TEXT(WEEKDAY(+C152),"aaa")</f>
        <v>日</v>
      </c>
      <c r="D153" s="255" t="str">
        <f t="shared" ref="D153:AD153" si="52">TEXT(WEEKDAY(+D152),"aaa")</f>
        <v>月</v>
      </c>
      <c r="E153" s="255" t="str">
        <f t="shared" si="52"/>
        <v>火</v>
      </c>
      <c r="F153" s="255" t="str">
        <f t="shared" si="52"/>
        <v>水</v>
      </c>
      <c r="G153" s="255" t="str">
        <f t="shared" si="52"/>
        <v>木</v>
      </c>
      <c r="H153" s="255" t="str">
        <f t="shared" si="52"/>
        <v>金</v>
      </c>
      <c r="I153" s="255" t="str">
        <f t="shared" si="52"/>
        <v>土</v>
      </c>
      <c r="J153" s="255" t="str">
        <f t="shared" si="52"/>
        <v>日</v>
      </c>
      <c r="K153" s="255" t="str">
        <f t="shared" si="52"/>
        <v>月</v>
      </c>
      <c r="L153" s="255" t="str">
        <f t="shared" si="52"/>
        <v>火</v>
      </c>
      <c r="M153" s="255" t="str">
        <f t="shared" si="52"/>
        <v>水</v>
      </c>
      <c r="N153" s="255" t="str">
        <f t="shared" si="52"/>
        <v>木</v>
      </c>
      <c r="O153" s="255" t="str">
        <f t="shared" si="52"/>
        <v>金</v>
      </c>
      <c r="P153" s="255" t="str">
        <f t="shared" si="52"/>
        <v>土</v>
      </c>
      <c r="Q153" s="255" t="str">
        <f t="shared" si="52"/>
        <v>日</v>
      </c>
      <c r="R153" s="255" t="str">
        <f t="shared" si="52"/>
        <v>月</v>
      </c>
      <c r="S153" s="255" t="str">
        <f t="shared" si="52"/>
        <v>火</v>
      </c>
      <c r="T153" s="255" t="str">
        <f t="shared" si="52"/>
        <v>水</v>
      </c>
      <c r="U153" s="255" t="str">
        <f t="shared" si="52"/>
        <v>木</v>
      </c>
      <c r="V153" s="255" t="str">
        <f t="shared" si="52"/>
        <v>金</v>
      </c>
      <c r="W153" s="255" t="str">
        <f t="shared" si="52"/>
        <v>土</v>
      </c>
      <c r="X153" s="255" t="str">
        <f t="shared" si="52"/>
        <v>日</v>
      </c>
      <c r="Y153" s="255" t="str">
        <f t="shared" si="52"/>
        <v>月</v>
      </c>
      <c r="Z153" s="255" t="str">
        <f t="shared" si="52"/>
        <v>火</v>
      </c>
      <c r="AA153" s="255" t="str">
        <f t="shared" si="52"/>
        <v>水</v>
      </c>
      <c r="AB153" s="255" t="str">
        <f t="shared" si="52"/>
        <v>木</v>
      </c>
      <c r="AC153" s="255" t="str">
        <f t="shared" si="52"/>
        <v>金</v>
      </c>
      <c r="AD153" s="256" t="str">
        <f t="shared" si="52"/>
        <v>土</v>
      </c>
      <c r="AE153" s="229"/>
      <c r="AF153" s="235" t="s">
        <v>259</v>
      </c>
      <c r="AG153" s="226">
        <f>+COUNTA(C154:AD155)</f>
        <v>0</v>
      </c>
    </row>
    <row r="154" spans="2:33" ht="13.5" customHeight="1">
      <c r="B154" s="2323" t="s">
        <v>260</v>
      </c>
      <c r="C154" s="2325"/>
      <c r="D154" s="2326"/>
      <c r="E154" s="2326"/>
      <c r="F154" s="2326"/>
      <c r="G154" s="2326"/>
      <c r="H154" s="2326"/>
      <c r="I154" s="2326"/>
      <c r="J154" s="2326"/>
      <c r="K154" s="2326"/>
      <c r="L154" s="2326"/>
      <c r="M154" s="2326"/>
      <c r="N154" s="2326"/>
      <c r="O154" s="2326"/>
      <c r="P154" s="2326"/>
      <c r="Q154" s="2326"/>
      <c r="R154" s="2326"/>
      <c r="S154" s="2326"/>
      <c r="T154" s="2326"/>
      <c r="U154" s="2326"/>
      <c r="V154" s="2326"/>
      <c r="W154" s="2326"/>
      <c r="X154" s="2326"/>
      <c r="Y154" s="2326"/>
      <c r="Z154" s="2326"/>
      <c r="AA154" s="2326"/>
      <c r="AB154" s="2326"/>
      <c r="AC154" s="2326"/>
      <c r="AD154" s="2345"/>
      <c r="AE154" s="229"/>
      <c r="AF154" s="236" t="s">
        <v>261</v>
      </c>
      <c r="AG154" s="237">
        <f>COUNTA(C152:AD152)-AG153</f>
        <v>28</v>
      </c>
    </row>
    <row r="155" spans="2:33" ht="13.5" customHeight="1">
      <c r="B155" s="2324"/>
      <c r="C155" s="2325"/>
      <c r="D155" s="2327"/>
      <c r="E155" s="2327"/>
      <c r="F155" s="2327"/>
      <c r="G155" s="2327"/>
      <c r="H155" s="2327"/>
      <c r="I155" s="2327"/>
      <c r="J155" s="2327"/>
      <c r="K155" s="2327"/>
      <c r="L155" s="2327"/>
      <c r="M155" s="2327"/>
      <c r="N155" s="2327"/>
      <c r="O155" s="2327"/>
      <c r="P155" s="2327"/>
      <c r="Q155" s="2327"/>
      <c r="R155" s="2327"/>
      <c r="S155" s="2327"/>
      <c r="T155" s="2327"/>
      <c r="U155" s="2327"/>
      <c r="V155" s="2327"/>
      <c r="W155" s="2327"/>
      <c r="X155" s="2327"/>
      <c r="Y155" s="2327"/>
      <c r="Z155" s="2327"/>
      <c r="AA155" s="2327"/>
      <c r="AB155" s="2327"/>
      <c r="AC155" s="2327"/>
      <c r="AD155" s="2346"/>
      <c r="AE155" s="229"/>
      <c r="AF155" s="236" t="s">
        <v>262</v>
      </c>
      <c r="AG155" s="238">
        <f>+COUNTA(C156:AD157)</f>
        <v>0</v>
      </c>
    </row>
    <row r="156" spans="2:33" ht="13.5" customHeight="1">
      <c r="B156" s="2347" t="s">
        <v>249</v>
      </c>
      <c r="C156" s="2349"/>
      <c r="D156" s="2350"/>
      <c r="E156" s="2350"/>
      <c r="F156" s="2350"/>
      <c r="G156" s="2350"/>
      <c r="H156" s="2350"/>
      <c r="I156" s="2350"/>
      <c r="J156" s="2350"/>
      <c r="K156" s="2350"/>
      <c r="L156" s="2350"/>
      <c r="M156" s="2350"/>
      <c r="N156" s="2350"/>
      <c r="O156" s="2350"/>
      <c r="P156" s="2350"/>
      <c r="Q156" s="2350"/>
      <c r="R156" s="2350"/>
      <c r="S156" s="2350"/>
      <c r="T156" s="2350"/>
      <c r="U156" s="2350"/>
      <c r="V156" s="2350"/>
      <c r="W156" s="2350"/>
      <c r="X156" s="2350"/>
      <c r="Y156" s="2350"/>
      <c r="Z156" s="2350"/>
      <c r="AA156" s="2350"/>
      <c r="AB156" s="2350"/>
      <c r="AC156" s="2350"/>
      <c r="AD156" s="2352"/>
      <c r="AE156" s="229"/>
      <c r="AF156" s="236" t="s">
        <v>263</v>
      </c>
      <c r="AG156" s="239">
        <f>+AG155/AG154</f>
        <v>0</v>
      </c>
    </row>
    <row r="157" spans="2:33">
      <c r="B157" s="2348"/>
      <c r="C157" s="2349"/>
      <c r="D157" s="2351"/>
      <c r="E157" s="2351"/>
      <c r="F157" s="2351"/>
      <c r="G157" s="2351"/>
      <c r="H157" s="2351"/>
      <c r="I157" s="2351"/>
      <c r="J157" s="2351"/>
      <c r="K157" s="2351"/>
      <c r="L157" s="2351"/>
      <c r="M157" s="2351"/>
      <c r="N157" s="2351"/>
      <c r="O157" s="2351"/>
      <c r="P157" s="2351"/>
      <c r="Q157" s="2351"/>
      <c r="R157" s="2351"/>
      <c r="S157" s="2351"/>
      <c r="T157" s="2351"/>
      <c r="U157" s="2351"/>
      <c r="V157" s="2351"/>
      <c r="W157" s="2351"/>
      <c r="X157" s="2351"/>
      <c r="Y157" s="2351"/>
      <c r="Z157" s="2351"/>
      <c r="AA157" s="2351"/>
      <c r="AB157" s="2351"/>
      <c r="AC157" s="2351"/>
      <c r="AD157" s="2353"/>
      <c r="AE157" s="229"/>
      <c r="AF157" s="236" t="s">
        <v>243</v>
      </c>
      <c r="AG157" s="238">
        <f>+COUNTA(C158:AD159)</f>
        <v>0</v>
      </c>
    </row>
    <row r="158" spans="2:33">
      <c r="B158" s="2358" t="s">
        <v>252</v>
      </c>
      <c r="C158" s="2360"/>
      <c r="D158" s="2354"/>
      <c r="E158" s="2354"/>
      <c r="F158" s="2354"/>
      <c r="G158" s="2354"/>
      <c r="H158" s="2354"/>
      <c r="I158" s="2354"/>
      <c r="J158" s="2354"/>
      <c r="K158" s="2354"/>
      <c r="L158" s="2354"/>
      <c r="M158" s="2354"/>
      <c r="N158" s="2354"/>
      <c r="O158" s="2354"/>
      <c r="P158" s="2354"/>
      <c r="Q158" s="2354"/>
      <c r="R158" s="2354"/>
      <c r="S158" s="2354"/>
      <c r="T158" s="2354"/>
      <c r="U158" s="2354"/>
      <c r="V158" s="2354"/>
      <c r="W158" s="2354"/>
      <c r="X158" s="2354"/>
      <c r="Y158" s="2354"/>
      <c r="Z158" s="2354"/>
      <c r="AA158" s="2354"/>
      <c r="AB158" s="2354"/>
      <c r="AC158" s="2354"/>
      <c r="AD158" s="2356"/>
      <c r="AE158" s="229"/>
      <c r="AF158" s="240" t="s">
        <v>264</v>
      </c>
      <c r="AG158" s="241">
        <f>ROUNDDOWN(+AG157/AG154,3)</f>
        <v>0</v>
      </c>
    </row>
    <row r="159" spans="2:33">
      <c r="B159" s="2359"/>
      <c r="C159" s="2361"/>
      <c r="D159" s="2355"/>
      <c r="E159" s="2355"/>
      <c r="F159" s="2355"/>
      <c r="G159" s="2355"/>
      <c r="H159" s="2355"/>
      <c r="I159" s="2355"/>
      <c r="J159" s="2355"/>
      <c r="K159" s="2355"/>
      <c r="L159" s="2355"/>
      <c r="M159" s="2355"/>
      <c r="N159" s="2355"/>
      <c r="O159" s="2355"/>
      <c r="P159" s="2355"/>
      <c r="Q159" s="2355"/>
      <c r="R159" s="2355"/>
      <c r="S159" s="2355"/>
      <c r="T159" s="2355"/>
      <c r="U159" s="2355"/>
      <c r="V159" s="2355"/>
      <c r="W159" s="2355"/>
      <c r="X159" s="2355"/>
      <c r="Y159" s="2355"/>
      <c r="Z159" s="2355"/>
      <c r="AA159" s="2355"/>
      <c r="AB159" s="2355"/>
      <c r="AC159" s="2355"/>
      <c r="AD159" s="2357"/>
      <c r="AE159" s="229"/>
      <c r="AF159" s="242"/>
      <c r="AG159" s="243"/>
    </row>
    <row r="160" spans="2:33">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row>
    <row r="161" spans="2:33">
      <c r="B161" s="245" t="s">
        <v>257</v>
      </c>
      <c r="C161" s="246">
        <f>+AD152+1</f>
        <v>44857</v>
      </c>
      <c r="D161" s="247">
        <f>+C161+1</f>
        <v>44858</v>
      </c>
      <c r="E161" s="247">
        <f t="shared" ref="E161:V161" si="53">+D161+1</f>
        <v>44859</v>
      </c>
      <c r="F161" s="247">
        <f t="shared" si="53"/>
        <v>44860</v>
      </c>
      <c r="G161" s="247">
        <f t="shared" si="53"/>
        <v>44861</v>
      </c>
      <c r="H161" s="247">
        <f t="shared" si="53"/>
        <v>44862</v>
      </c>
      <c r="I161" s="247">
        <f t="shared" si="53"/>
        <v>44863</v>
      </c>
      <c r="J161" s="247">
        <f t="shared" si="53"/>
        <v>44864</v>
      </c>
      <c r="K161" s="247">
        <f t="shared" si="53"/>
        <v>44865</v>
      </c>
      <c r="L161" s="247">
        <f t="shared" si="53"/>
        <v>44866</v>
      </c>
      <c r="M161" s="247">
        <f t="shared" si="53"/>
        <v>44867</v>
      </c>
      <c r="N161" s="247">
        <f t="shared" si="53"/>
        <v>44868</v>
      </c>
      <c r="O161" s="247">
        <f t="shared" si="53"/>
        <v>44869</v>
      </c>
      <c r="P161" s="247">
        <f t="shared" si="53"/>
        <v>44870</v>
      </c>
      <c r="Q161" s="247">
        <f t="shared" si="53"/>
        <v>44871</v>
      </c>
      <c r="R161" s="247">
        <f t="shared" si="53"/>
        <v>44872</v>
      </c>
      <c r="S161" s="247">
        <f t="shared" si="53"/>
        <v>44873</v>
      </c>
      <c r="T161" s="247">
        <f t="shared" si="53"/>
        <v>44874</v>
      </c>
      <c r="U161" s="247">
        <f t="shared" si="53"/>
        <v>44875</v>
      </c>
      <c r="V161" s="247">
        <f t="shared" si="53"/>
        <v>44876</v>
      </c>
      <c r="W161" s="247">
        <f>+V161+1</f>
        <v>44877</v>
      </c>
      <c r="X161" s="247">
        <f t="shared" ref="X161:Z161" si="54">+W161+1</f>
        <v>44878</v>
      </c>
      <c r="Y161" s="247">
        <f t="shared" si="54"/>
        <v>44879</v>
      </c>
      <c r="Z161" s="247">
        <f t="shared" si="54"/>
        <v>44880</v>
      </c>
      <c r="AA161" s="247">
        <f>+Z161+1</f>
        <v>44881</v>
      </c>
      <c r="AB161" s="247">
        <f t="shared" ref="AB161" si="55">+AA161+1</f>
        <v>44882</v>
      </c>
      <c r="AC161" s="247">
        <f>+AB161+1</f>
        <v>44883</v>
      </c>
      <c r="AD161" s="248">
        <f t="shared" ref="AD161" si="56">+AC161+1</f>
        <v>44884</v>
      </c>
      <c r="AE161" s="234"/>
      <c r="AF161" s="2321">
        <f>+AF152+1</f>
        <v>17</v>
      </c>
      <c r="AG161" s="2322"/>
    </row>
    <row r="162" spans="2:33">
      <c r="B162" s="249" t="s">
        <v>258</v>
      </c>
      <c r="C162" s="250" t="str">
        <f>TEXT(WEEKDAY(+C161),"aaa")</f>
        <v>日</v>
      </c>
      <c r="D162" s="251" t="str">
        <f t="shared" ref="D162:AD162" si="57">TEXT(WEEKDAY(+D161),"aaa")</f>
        <v>月</v>
      </c>
      <c r="E162" s="251" t="str">
        <f t="shared" si="57"/>
        <v>火</v>
      </c>
      <c r="F162" s="251" t="str">
        <f t="shared" si="57"/>
        <v>水</v>
      </c>
      <c r="G162" s="251" t="str">
        <f t="shared" si="57"/>
        <v>木</v>
      </c>
      <c r="H162" s="251" t="str">
        <f t="shared" si="57"/>
        <v>金</v>
      </c>
      <c r="I162" s="251" t="str">
        <f t="shared" si="57"/>
        <v>土</v>
      </c>
      <c r="J162" s="251" t="str">
        <f t="shared" si="57"/>
        <v>日</v>
      </c>
      <c r="K162" s="251" t="str">
        <f t="shared" si="57"/>
        <v>月</v>
      </c>
      <c r="L162" s="251" t="str">
        <f t="shared" si="57"/>
        <v>火</v>
      </c>
      <c r="M162" s="251" t="str">
        <f t="shared" si="57"/>
        <v>水</v>
      </c>
      <c r="N162" s="251" t="str">
        <f t="shared" si="57"/>
        <v>木</v>
      </c>
      <c r="O162" s="251" t="str">
        <f t="shared" si="57"/>
        <v>金</v>
      </c>
      <c r="P162" s="251" t="str">
        <f t="shared" si="57"/>
        <v>土</v>
      </c>
      <c r="Q162" s="251" t="str">
        <f t="shared" si="57"/>
        <v>日</v>
      </c>
      <c r="R162" s="251" t="str">
        <f t="shared" si="57"/>
        <v>月</v>
      </c>
      <c r="S162" s="251" t="str">
        <f t="shared" si="57"/>
        <v>火</v>
      </c>
      <c r="T162" s="251" t="str">
        <f t="shared" si="57"/>
        <v>水</v>
      </c>
      <c r="U162" s="251" t="str">
        <f t="shared" si="57"/>
        <v>木</v>
      </c>
      <c r="V162" s="251" t="str">
        <f t="shared" si="57"/>
        <v>金</v>
      </c>
      <c r="W162" s="251" t="str">
        <f t="shared" si="57"/>
        <v>土</v>
      </c>
      <c r="X162" s="251" t="str">
        <f t="shared" si="57"/>
        <v>日</v>
      </c>
      <c r="Y162" s="251" t="str">
        <f t="shared" si="57"/>
        <v>月</v>
      </c>
      <c r="Z162" s="251" t="str">
        <f t="shared" si="57"/>
        <v>火</v>
      </c>
      <c r="AA162" s="251" t="str">
        <f t="shared" si="57"/>
        <v>水</v>
      </c>
      <c r="AB162" s="251" t="str">
        <f t="shared" si="57"/>
        <v>木</v>
      </c>
      <c r="AC162" s="251" t="str">
        <f t="shared" si="57"/>
        <v>金</v>
      </c>
      <c r="AD162" s="252" t="str">
        <f t="shared" si="57"/>
        <v>土</v>
      </c>
      <c r="AE162" s="229"/>
      <c r="AF162" s="235" t="s">
        <v>259</v>
      </c>
      <c r="AG162" s="226">
        <f>+COUNTA(C163:AD164)</f>
        <v>0</v>
      </c>
    </row>
    <row r="163" spans="2:33" ht="13.5" customHeight="1">
      <c r="B163" s="2323" t="s">
        <v>260</v>
      </c>
      <c r="C163" s="2325"/>
      <c r="D163" s="2326"/>
      <c r="E163" s="2326"/>
      <c r="F163" s="2326"/>
      <c r="G163" s="2326"/>
      <c r="H163" s="2326"/>
      <c r="I163" s="2326"/>
      <c r="J163" s="2326"/>
      <c r="K163" s="2326"/>
      <c r="L163" s="2326"/>
      <c r="M163" s="2326"/>
      <c r="N163" s="2326"/>
      <c r="O163" s="2326"/>
      <c r="P163" s="2326"/>
      <c r="Q163" s="2326"/>
      <c r="R163" s="2326"/>
      <c r="S163" s="2326"/>
      <c r="T163" s="2326"/>
      <c r="U163" s="2326"/>
      <c r="V163" s="2326"/>
      <c r="W163" s="2326"/>
      <c r="X163" s="2326"/>
      <c r="Y163" s="2326"/>
      <c r="Z163" s="2326"/>
      <c r="AA163" s="2326"/>
      <c r="AB163" s="2326"/>
      <c r="AC163" s="2326"/>
      <c r="AD163" s="2345"/>
      <c r="AE163" s="229"/>
      <c r="AF163" s="236" t="s">
        <v>261</v>
      </c>
      <c r="AG163" s="237">
        <f>COUNTA(C161:AD161)-AG162</f>
        <v>28</v>
      </c>
    </row>
    <row r="164" spans="2:33" ht="13.5" customHeight="1">
      <c r="B164" s="2324"/>
      <c r="C164" s="2325"/>
      <c r="D164" s="2327"/>
      <c r="E164" s="2327"/>
      <c r="F164" s="2327"/>
      <c r="G164" s="2327"/>
      <c r="H164" s="2327"/>
      <c r="I164" s="2327"/>
      <c r="J164" s="2327"/>
      <c r="K164" s="2327"/>
      <c r="L164" s="2327"/>
      <c r="M164" s="2327"/>
      <c r="N164" s="2327"/>
      <c r="O164" s="2327"/>
      <c r="P164" s="2327"/>
      <c r="Q164" s="2327"/>
      <c r="R164" s="2327"/>
      <c r="S164" s="2327"/>
      <c r="T164" s="2327"/>
      <c r="U164" s="2327"/>
      <c r="V164" s="2327"/>
      <c r="W164" s="2327"/>
      <c r="X164" s="2327"/>
      <c r="Y164" s="2327"/>
      <c r="Z164" s="2327"/>
      <c r="AA164" s="2327"/>
      <c r="AB164" s="2327"/>
      <c r="AC164" s="2327"/>
      <c r="AD164" s="2346"/>
      <c r="AE164" s="229"/>
      <c r="AF164" s="236" t="s">
        <v>262</v>
      </c>
      <c r="AG164" s="238">
        <f>+COUNTA(C165:AD166)</f>
        <v>0</v>
      </c>
    </row>
    <row r="165" spans="2:33" ht="13.5" customHeight="1">
      <c r="B165" s="2364" t="s">
        <v>249</v>
      </c>
      <c r="C165" s="2349"/>
      <c r="D165" s="2350"/>
      <c r="E165" s="2350"/>
      <c r="F165" s="2350"/>
      <c r="G165" s="2350"/>
      <c r="H165" s="2350"/>
      <c r="I165" s="2350"/>
      <c r="J165" s="2350"/>
      <c r="K165" s="2350"/>
      <c r="L165" s="2350"/>
      <c r="M165" s="2350"/>
      <c r="N165" s="2350"/>
      <c r="O165" s="2350"/>
      <c r="P165" s="2350"/>
      <c r="Q165" s="2350"/>
      <c r="R165" s="2350"/>
      <c r="S165" s="2350"/>
      <c r="T165" s="2350"/>
      <c r="U165" s="2350"/>
      <c r="V165" s="2350"/>
      <c r="W165" s="2350"/>
      <c r="X165" s="2350"/>
      <c r="Y165" s="2350"/>
      <c r="Z165" s="2350"/>
      <c r="AA165" s="2350"/>
      <c r="AB165" s="2350"/>
      <c r="AC165" s="2350"/>
      <c r="AD165" s="2352"/>
      <c r="AE165" s="229"/>
      <c r="AF165" s="236" t="s">
        <v>263</v>
      </c>
      <c r="AG165" s="239">
        <f>+AG164/AG163</f>
        <v>0</v>
      </c>
    </row>
    <row r="166" spans="2:33">
      <c r="B166" s="2365"/>
      <c r="C166" s="2349"/>
      <c r="D166" s="2351"/>
      <c r="E166" s="2351"/>
      <c r="F166" s="2351"/>
      <c r="G166" s="2351"/>
      <c r="H166" s="2351"/>
      <c r="I166" s="2351"/>
      <c r="J166" s="2351"/>
      <c r="K166" s="2351"/>
      <c r="L166" s="2351"/>
      <c r="M166" s="2351"/>
      <c r="N166" s="2351"/>
      <c r="O166" s="2351"/>
      <c r="P166" s="2351"/>
      <c r="Q166" s="2351"/>
      <c r="R166" s="2351"/>
      <c r="S166" s="2351"/>
      <c r="T166" s="2351"/>
      <c r="U166" s="2351"/>
      <c r="V166" s="2351"/>
      <c r="W166" s="2351"/>
      <c r="X166" s="2351"/>
      <c r="Y166" s="2351"/>
      <c r="Z166" s="2351"/>
      <c r="AA166" s="2351"/>
      <c r="AB166" s="2351"/>
      <c r="AC166" s="2351"/>
      <c r="AD166" s="2353"/>
      <c r="AE166" s="229"/>
      <c r="AF166" s="236" t="s">
        <v>243</v>
      </c>
      <c r="AG166" s="238">
        <f>+COUNTA(C167:AD168)</f>
        <v>0</v>
      </c>
    </row>
    <row r="167" spans="2:33">
      <c r="B167" s="2362" t="s">
        <v>252</v>
      </c>
      <c r="C167" s="2360"/>
      <c r="D167" s="2354"/>
      <c r="E167" s="2354"/>
      <c r="F167" s="2354"/>
      <c r="G167" s="2354"/>
      <c r="H167" s="2354"/>
      <c r="I167" s="2354"/>
      <c r="J167" s="2354"/>
      <c r="K167" s="2354"/>
      <c r="L167" s="2354"/>
      <c r="M167" s="2354"/>
      <c r="N167" s="2354"/>
      <c r="O167" s="2354"/>
      <c r="P167" s="2354"/>
      <c r="Q167" s="2354"/>
      <c r="R167" s="2354"/>
      <c r="S167" s="2354"/>
      <c r="T167" s="2354"/>
      <c r="U167" s="2354"/>
      <c r="V167" s="2354"/>
      <c r="W167" s="2354"/>
      <c r="X167" s="2354"/>
      <c r="Y167" s="2354"/>
      <c r="Z167" s="2354"/>
      <c r="AA167" s="2354"/>
      <c r="AB167" s="2354"/>
      <c r="AC167" s="2354"/>
      <c r="AD167" s="2356"/>
      <c r="AE167" s="229"/>
      <c r="AF167" s="240" t="s">
        <v>264</v>
      </c>
      <c r="AG167" s="241">
        <f>ROUNDDOWN(+AG166/AG163,3)</f>
        <v>0</v>
      </c>
    </row>
    <row r="168" spans="2:33">
      <c r="B168" s="2363"/>
      <c r="C168" s="2361"/>
      <c r="D168" s="2355"/>
      <c r="E168" s="2355"/>
      <c r="F168" s="2355"/>
      <c r="G168" s="2355"/>
      <c r="H168" s="2355"/>
      <c r="I168" s="2355"/>
      <c r="J168" s="2355"/>
      <c r="K168" s="2355"/>
      <c r="L168" s="2355"/>
      <c r="M168" s="2355"/>
      <c r="N168" s="2355"/>
      <c r="O168" s="2355"/>
      <c r="P168" s="2355"/>
      <c r="Q168" s="2355"/>
      <c r="R168" s="2355"/>
      <c r="S168" s="2355"/>
      <c r="T168" s="2355"/>
      <c r="U168" s="2355"/>
      <c r="V168" s="2355"/>
      <c r="W168" s="2355"/>
      <c r="X168" s="2355"/>
      <c r="Y168" s="2355"/>
      <c r="Z168" s="2355"/>
      <c r="AA168" s="2355"/>
      <c r="AB168" s="2355"/>
      <c r="AC168" s="2355"/>
      <c r="AD168" s="2357"/>
      <c r="AE168" s="229"/>
      <c r="AF168" s="242"/>
      <c r="AG168" s="243"/>
    </row>
    <row r="169" spans="2:33">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44"/>
    </row>
    <row r="170" spans="2:33">
      <c r="B170" s="230" t="s">
        <v>257</v>
      </c>
      <c r="C170" s="257">
        <f>+AD161+1</f>
        <v>44885</v>
      </c>
      <c r="D170" s="232">
        <f>+C170+1</f>
        <v>44886</v>
      </c>
      <c r="E170" s="232">
        <f t="shared" ref="E170:V170" si="58">+D170+1</f>
        <v>44887</v>
      </c>
      <c r="F170" s="232">
        <f t="shared" si="58"/>
        <v>44888</v>
      </c>
      <c r="G170" s="232">
        <f t="shared" si="58"/>
        <v>44889</v>
      </c>
      <c r="H170" s="232">
        <f t="shared" si="58"/>
        <v>44890</v>
      </c>
      <c r="I170" s="232">
        <f t="shared" si="58"/>
        <v>44891</v>
      </c>
      <c r="J170" s="232">
        <f t="shared" si="58"/>
        <v>44892</v>
      </c>
      <c r="K170" s="232">
        <f t="shared" si="58"/>
        <v>44893</v>
      </c>
      <c r="L170" s="232">
        <f t="shared" si="58"/>
        <v>44894</v>
      </c>
      <c r="M170" s="232">
        <f t="shared" si="58"/>
        <v>44895</v>
      </c>
      <c r="N170" s="232">
        <f t="shared" si="58"/>
        <v>44896</v>
      </c>
      <c r="O170" s="232">
        <f t="shared" si="58"/>
        <v>44897</v>
      </c>
      <c r="P170" s="232">
        <f t="shared" si="58"/>
        <v>44898</v>
      </c>
      <c r="Q170" s="232">
        <f t="shared" si="58"/>
        <v>44899</v>
      </c>
      <c r="R170" s="232">
        <f t="shared" si="58"/>
        <v>44900</v>
      </c>
      <c r="S170" s="232">
        <f t="shared" si="58"/>
        <v>44901</v>
      </c>
      <c r="T170" s="232">
        <f t="shared" si="58"/>
        <v>44902</v>
      </c>
      <c r="U170" s="232">
        <f t="shared" si="58"/>
        <v>44903</v>
      </c>
      <c r="V170" s="232">
        <f t="shared" si="58"/>
        <v>44904</v>
      </c>
      <c r="W170" s="232">
        <f>+V170+1</f>
        <v>44905</v>
      </c>
      <c r="X170" s="232">
        <f t="shared" ref="X170:Z170" si="59">+W170+1</f>
        <v>44906</v>
      </c>
      <c r="Y170" s="232">
        <f t="shared" si="59"/>
        <v>44907</v>
      </c>
      <c r="Z170" s="232">
        <f t="shared" si="59"/>
        <v>44908</v>
      </c>
      <c r="AA170" s="232">
        <f>+Z170+1</f>
        <v>44909</v>
      </c>
      <c r="AB170" s="232">
        <f t="shared" ref="AB170:AD170" si="60">+AA170+1</f>
        <v>44910</v>
      </c>
      <c r="AC170" s="232">
        <f t="shared" si="60"/>
        <v>44911</v>
      </c>
      <c r="AD170" s="258">
        <f t="shared" si="60"/>
        <v>44912</v>
      </c>
      <c r="AE170" s="234"/>
      <c r="AF170" s="2321">
        <f>+AF161+1</f>
        <v>18</v>
      </c>
      <c r="AG170" s="2322"/>
    </row>
    <row r="171" spans="2:33">
      <c r="B171" s="253" t="s">
        <v>258</v>
      </c>
      <c r="C171" s="259" t="str">
        <f>TEXT(WEEKDAY(+C170),"aaa")</f>
        <v>日</v>
      </c>
      <c r="D171" s="255" t="str">
        <f t="shared" ref="D171:AD171" si="61">TEXT(WEEKDAY(+D170),"aaa")</f>
        <v>月</v>
      </c>
      <c r="E171" s="255" t="str">
        <f t="shared" si="61"/>
        <v>火</v>
      </c>
      <c r="F171" s="255" t="str">
        <f t="shared" si="61"/>
        <v>水</v>
      </c>
      <c r="G171" s="255" t="str">
        <f t="shared" si="61"/>
        <v>木</v>
      </c>
      <c r="H171" s="255" t="str">
        <f t="shared" si="61"/>
        <v>金</v>
      </c>
      <c r="I171" s="255" t="str">
        <f t="shared" si="61"/>
        <v>土</v>
      </c>
      <c r="J171" s="255" t="str">
        <f t="shared" si="61"/>
        <v>日</v>
      </c>
      <c r="K171" s="255" t="str">
        <f t="shared" si="61"/>
        <v>月</v>
      </c>
      <c r="L171" s="255" t="str">
        <f t="shared" si="61"/>
        <v>火</v>
      </c>
      <c r="M171" s="255" t="str">
        <f t="shared" si="61"/>
        <v>水</v>
      </c>
      <c r="N171" s="255" t="str">
        <f t="shared" si="61"/>
        <v>木</v>
      </c>
      <c r="O171" s="255" t="str">
        <f t="shared" si="61"/>
        <v>金</v>
      </c>
      <c r="P171" s="255" t="str">
        <f t="shared" si="61"/>
        <v>土</v>
      </c>
      <c r="Q171" s="255" t="str">
        <f t="shared" si="61"/>
        <v>日</v>
      </c>
      <c r="R171" s="255" t="str">
        <f t="shared" si="61"/>
        <v>月</v>
      </c>
      <c r="S171" s="255" t="str">
        <f t="shared" si="61"/>
        <v>火</v>
      </c>
      <c r="T171" s="255" t="str">
        <f t="shared" si="61"/>
        <v>水</v>
      </c>
      <c r="U171" s="255" t="str">
        <f t="shared" si="61"/>
        <v>木</v>
      </c>
      <c r="V171" s="255" t="str">
        <f t="shared" si="61"/>
        <v>金</v>
      </c>
      <c r="W171" s="255" t="str">
        <f t="shared" si="61"/>
        <v>土</v>
      </c>
      <c r="X171" s="255" t="str">
        <f t="shared" si="61"/>
        <v>日</v>
      </c>
      <c r="Y171" s="255" t="str">
        <f t="shared" si="61"/>
        <v>月</v>
      </c>
      <c r="Z171" s="255" t="str">
        <f t="shared" si="61"/>
        <v>火</v>
      </c>
      <c r="AA171" s="255" t="str">
        <f t="shared" si="61"/>
        <v>水</v>
      </c>
      <c r="AB171" s="255" t="str">
        <f t="shared" si="61"/>
        <v>木</v>
      </c>
      <c r="AC171" s="255" t="str">
        <f t="shared" si="61"/>
        <v>金</v>
      </c>
      <c r="AD171" s="256" t="str">
        <f t="shared" si="61"/>
        <v>土</v>
      </c>
      <c r="AE171" s="229"/>
      <c r="AF171" s="235" t="s">
        <v>259</v>
      </c>
      <c r="AG171" s="226">
        <f>+COUNTA(C172:AD173)</f>
        <v>0</v>
      </c>
    </row>
    <row r="172" spans="2:33" ht="13.5" customHeight="1">
      <c r="B172" s="2323" t="s">
        <v>260</v>
      </c>
      <c r="C172" s="2325"/>
      <c r="D172" s="2326"/>
      <c r="E172" s="2326"/>
      <c r="F172" s="2326"/>
      <c r="G172" s="2326"/>
      <c r="H172" s="2326"/>
      <c r="I172" s="2326"/>
      <c r="J172" s="2326"/>
      <c r="K172" s="2326"/>
      <c r="L172" s="2326"/>
      <c r="M172" s="2326"/>
      <c r="N172" s="2326"/>
      <c r="O172" s="2326"/>
      <c r="P172" s="2326"/>
      <c r="Q172" s="2326"/>
      <c r="R172" s="2326"/>
      <c r="S172" s="2326"/>
      <c r="T172" s="2326"/>
      <c r="U172" s="2326"/>
      <c r="V172" s="2326"/>
      <c r="W172" s="2326"/>
      <c r="X172" s="2326"/>
      <c r="Y172" s="2326"/>
      <c r="Z172" s="2326"/>
      <c r="AA172" s="2326"/>
      <c r="AB172" s="2326"/>
      <c r="AC172" s="2326"/>
      <c r="AD172" s="2345"/>
      <c r="AE172" s="229"/>
      <c r="AF172" s="236" t="s">
        <v>261</v>
      </c>
      <c r="AG172" s="237">
        <f>COUNTA(C170:AD170)-AG171</f>
        <v>28</v>
      </c>
    </row>
    <row r="173" spans="2:33" ht="13.5" customHeight="1">
      <c r="B173" s="2324"/>
      <c r="C173" s="2325"/>
      <c r="D173" s="2327"/>
      <c r="E173" s="2327"/>
      <c r="F173" s="2327"/>
      <c r="G173" s="2327"/>
      <c r="H173" s="2327"/>
      <c r="I173" s="2327"/>
      <c r="J173" s="2327"/>
      <c r="K173" s="2327"/>
      <c r="L173" s="2327"/>
      <c r="M173" s="2327"/>
      <c r="N173" s="2327"/>
      <c r="O173" s="2327"/>
      <c r="P173" s="2327"/>
      <c r="Q173" s="2327"/>
      <c r="R173" s="2327"/>
      <c r="S173" s="2327"/>
      <c r="T173" s="2327"/>
      <c r="U173" s="2327"/>
      <c r="V173" s="2327"/>
      <c r="W173" s="2327"/>
      <c r="X173" s="2327"/>
      <c r="Y173" s="2327"/>
      <c r="Z173" s="2327"/>
      <c r="AA173" s="2327"/>
      <c r="AB173" s="2327"/>
      <c r="AC173" s="2327"/>
      <c r="AD173" s="2346"/>
      <c r="AE173" s="229"/>
      <c r="AF173" s="236" t="s">
        <v>262</v>
      </c>
      <c r="AG173" s="238">
        <f>+COUNTA(C174:AD175)</f>
        <v>0</v>
      </c>
    </row>
    <row r="174" spans="2:33" ht="13.5" customHeight="1">
      <c r="B174" s="2347" t="s">
        <v>249</v>
      </c>
      <c r="C174" s="2349"/>
      <c r="D174" s="2350"/>
      <c r="E174" s="2350"/>
      <c r="F174" s="2350"/>
      <c r="G174" s="2350"/>
      <c r="H174" s="2350"/>
      <c r="I174" s="2350"/>
      <c r="J174" s="2350"/>
      <c r="K174" s="2350"/>
      <c r="L174" s="2350"/>
      <c r="M174" s="2350"/>
      <c r="N174" s="2350"/>
      <c r="O174" s="2350"/>
      <c r="P174" s="2350"/>
      <c r="Q174" s="2350"/>
      <c r="R174" s="2350"/>
      <c r="S174" s="2350"/>
      <c r="T174" s="2350"/>
      <c r="U174" s="2350"/>
      <c r="V174" s="2350"/>
      <c r="W174" s="2350"/>
      <c r="X174" s="2350"/>
      <c r="Y174" s="2350"/>
      <c r="Z174" s="2350"/>
      <c r="AA174" s="2350"/>
      <c r="AB174" s="2350"/>
      <c r="AC174" s="2350"/>
      <c r="AD174" s="2352"/>
      <c r="AE174" s="229"/>
      <c r="AF174" s="236" t="s">
        <v>263</v>
      </c>
      <c r="AG174" s="239">
        <f>+AG173/AG172</f>
        <v>0</v>
      </c>
    </row>
    <row r="175" spans="2:33">
      <c r="B175" s="2348"/>
      <c r="C175" s="2349"/>
      <c r="D175" s="2351"/>
      <c r="E175" s="2351"/>
      <c r="F175" s="2351"/>
      <c r="G175" s="2351"/>
      <c r="H175" s="2351"/>
      <c r="I175" s="2351"/>
      <c r="J175" s="2351"/>
      <c r="K175" s="2351"/>
      <c r="L175" s="2351"/>
      <c r="M175" s="2351"/>
      <c r="N175" s="2351"/>
      <c r="O175" s="2351"/>
      <c r="P175" s="2351"/>
      <c r="Q175" s="2351"/>
      <c r="R175" s="2351"/>
      <c r="S175" s="2351"/>
      <c r="T175" s="2351"/>
      <c r="U175" s="2351"/>
      <c r="V175" s="2351"/>
      <c r="W175" s="2351"/>
      <c r="X175" s="2351"/>
      <c r="Y175" s="2351"/>
      <c r="Z175" s="2351"/>
      <c r="AA175" s="2351"/>
      <c r="AB175" s="2351"/>
      <c r="AC175" s="2351"/>
      <c r="AD175" s="2353"/>
      <c r="AE175" s="229"/>
      <c r="AF175" s="236" t="s">
        <v>243</v>
      </c>
      <c r="AG175" s="238">
        <f>+COUNTA(C176:AD177)</f>
        <v>0</v>
      </c>
    </row>
    <row r="176" spans="2:33">
      <c r="B176" s="2358" t="s">
        <v>252</v>
      </c>
      <c r="C176" s="2360"/>
      <c r="D176" s="2354"/>
      <c r="E176" s="2354"/>
      <c r="F176" s="2354"/>
      <c r="G176" s="2354"/>
      <c r="H176" s="2354"/>
      <c r="I176" s="2354"/>
      <c r="J176" s="2354"/>
      <c r="K176" s="2354"/>
      <c r="L176" s="2354"/>
      <c r="M176" s="2354"/>
      <c r="N176" s="2354"/>
      <c r="O176" s="2354"/>
      <c r="P176" s="2354"/>
      <c r="Q176" s="2354"/>
      <c r="R176" s="2354"/>
      <c r="S176" s="2354"/>
      <c r="T176" s="2354"/>
      <c r="U176" s="2354"/>
      <c r="V176" s="2354"/>
      <c r="W176" s="2354"/>
      <c r="X176" s="2354"/>
      <c r="Y176" s="2354"/>
      <c r="Z176" s="2354"/>
      <c r="AA176" s="2354"/>
      <c r="AB176" s="2354"/>
      <c r="AC176" s="2354"/>
      <c r="AD176" s="2356"/>
      <c r="AE176" s="229"/>
      <c r="AF176" s="240" t="s">
        <v>264</v>
      </c>
      <c r="AG176" s="241">
        <f>ROUNDDOWN(+AG175/AG172,3)</f>
        <v>0</v>
      </c>
    </row>
    <row r="177" spans="2:33">
      <c r="B177" s="2359"/>
      <c r="C177" s="2361"/>
      <c r="D177" s="2355"/>
      <c r="E177" s="2355"/>
      <c r="F177" s="2355"/>
      <c r="G177" s="2355"/>
      <c r="H177" s="2355"/>
      <c r="I177" s="2355"/>
      <c r="J177" s="2355"/>
      <c r="K177" s="2355"/>
      <c r="L177" s="2355"/>
      <c r="M177" s="2355"/>
      <c r="N177" s="2355"/>
      <c r="O177" s="2355"/>
      <c r="P177" s="2355"/>
      <c r="Q177" s="2355"/>
      <c r="R177" s="2355"/>
      <c r="S177" s="2355"/>
      <c r="T177" s="2355"/>
      <c r="U177" s="2355"/>
      <c r="V177" s="2355"/>
      <c r="W177" s="2355"/>
      <c r="X177" s="2355"/>
      <c r="Y177" s="2355"/>
      <c r="Z177" s="2355"/>
      <c r="AA177" s="2355"/>
      <c r="AB177" s="2355"/>
      <c r="AC177" s="2355"/>
      <c r="AD177" s="2357"/>
      <c r="AE177" s="229"/>
      <c r="AF177" s="242"/>
      <c r="AG177" s="243"/>
    </row>
  </sheetData>
  <mergeCells count="1614">
    <mergeCell ref="G4:P4"/>
    <mergeCell ref="Y176:Y177"/>
    <mergeCell ref="Z176:Z177"/>
    <mergeCell ref="AA176:AA177"/>
    <mergeCell ref="AB176:AB177"/>
    <mergeCell ref="AC176:AC177"/>
    <mergeCell ref="AD176:AD177"/>
    <mergeCell ref="S176:S177"/>
    <mergeCell ref="T176:T177"/>
    <mergeCell ref="U176:U177"/>
    <mergeCell ref="V176:V177"/>
    <mergeCell ref="W176:W177"/>
    <mergeCell ref="X176:X177"/>
    <mergeCell ref="M176:M177"/>
    <mergeCell ref="N176:N177"/>
    <mergeCell ref="O176:O177"/>
    <mergeCell ref="P176:P177"/>
    <mergeCell ref="Q176:Q177"/>
    <mergeCell ref="R176:R177"/>
    <mergeCell ref="G176:G177"/>
    <mergeCell ref="H176:H177"/>
    <mergeCell ref="I176:I177"/>
    <mergeCell ref="J176:J177"/>
    <mergeCell ref="K176:K177"/>
    <mergeCell ref="L176:L177"/>
    <mergeCell ref="Z174:Z175"/>
    <mergeCell ref="AA174:AA175"/>
    <mergeCell ref="AB174:AB175"/>
    <mergeCell ref="AC174:AC175"/>
    <mergeCell ref="AD174:AD175"/>
    <mergeCell ref="Y172:Y173"/>
    <mergeCell ref="Z172:Z173"/>
    <mergeCell ref="B176:B177"/>
    <mergeCell ref="C176:C177"/>
    <mergeCell ref="D176:D177"/>
    <mergeCell ref="E176:E177"/>
    <mergeCell ref="F176:F177"/>
    <mergeCell ref="T174:T175"/>
    <mergeCell ref="U174:U175"/>
    <mergeCell ref="V174:V175"/>
    <mergeCell ref="W174:W175"/>
    <mergeCell ref="X174:X175"/>
    <mergeCell ref="Y174:Y175"/>
    <mergeCell ref="N174:N175"/>
    <mergeCell ref="O174:O175"/>
    <mergeCell ref="P174:P175"/>
    <mergeCell ref="Q174:Q175"/>
    <mergeCell ref="R174:R175"/>
    <mergeCell ref="S174:S175"/>
    <mergeCell ref="H174:H175"/>
    <mergeCell ref="I174:I175"/>
    <mergeCell ref="J174:J175"/>
    <mergeCell ref="K174:K175"/>
    <mergeCell ref="L174:L175"/>
    <mergeCell ref="M174:M175"/>
    <mergeCell ref="B174:B175"/>
    <mergeCell ref="C174:C175"/>
    <mergeCell ref="D174:D175"/>
    <mergeCell ref="E174:E175"/>
    <mergeCell ref="F174:F175"/>
    <mergeCell ref="G174:G175"/>
    <mergeCell ref="T172:T173"/>
    <mergeCell ref="U172:U173"/>
    <mergeCell ref="V172:V173"/>
    <mergeCell ref="W172:W173"/>
    <mergeCell ref="X172:X173"/>
    <mergeCell ref="M172:M173"/>
    <mergeCell ref="N172:N173"/>
    <mergeCell ref="O172:O173"/>
    <mergeCell ref="P172:P173"/>
    <mergeCell ref="Q172:Q173"/>
    <mergeCell ref="R172:R173"/>
    <mergeCell ref="G172:G173"/>
    <mergeCell ref="H172:H173"/>
    <mergeCell ref="I172:I173"/>
    <mergeCell ref="J172:J173"/>
    <mergeCell ref="K172:K173"/>
    <mergeCell ref="L172:L173"/>
    <mergeCell ref="AB167:AB168"/>
    <mergeCell ref="AC167:AC168"/>
    <mergeCell ref="AD167:AD168"/>
    <mergeCell ref="AF170:AG170"/>
    <mergeCell ref="B172:B173"/>
    <mergeCell ref="C172:C173"/>
    <mergeCell ref="D172:D173"/>
    <mergeCell ref="E172:E173"/>
    <mergeCell ref="F172:F173"/>
    <mergeCell ref="U167:U168"/>
    <mergeCell ref="V167:V168"/>
    <mergeCell ref="W167:W168"/>
    <mergeCell ref="X167:X168"/>
    <mergeCell ref="Y167:Y168"/>
    <mergeCell ref="Z167:Z168"/>
    <mergeCell ref="O167:O168"/>
    <mergeCell ref="P167:P168"/>
    <mergeCell ref="Q167:Q168"/>
    <mergeCell ref="R167:R168"/>
    <mergeCell ref="S167:S168"/>
    <mergeCell ref="T167:T168"/>
    <mergeCell ref="I167:I168"/>
    <mergeCell ref="J167:J168"/>
    <mergeCell ref="K167:K168"/>
    <mergeCell ref="L167:L168"/>
    <mergeCell ref="M167:M168"/>
    <mergeCell ref="N167:N168"/>
    <mergeCell ref="AA172:AA173"/>
    <mergeCell ref="AB172:AB173"/>
    <mergeCell ref="AC172:AC173"/>
    <mergeCell ref="AD172:AD173"/>
    <mergeCell ref="S172:S173"/>
    <mergeCell ref="B167:B168"/>
    <mergeCell ref="C167:C168"/>
    <mergeCell ref="D167:D168"/>
    <mergeCell ref="E167:E168"/>
    <mergeCell ref="F167:F168"/>
    <mergeCell ref="G167:G168"/>
    <mergeCell ref="H167:H168"/>
    <mergeCell ref="V165:V166"/>
    <mergeCell ref="W165:W166"/>
    <mergeCell ref="X165:X166"/>
    <mergeCell ref="Y165:Y166"/>
    <mergeCell ref="Z165:Z166"/>
    <mergeCell ref="AA165:AA166"/>
    <mergeCell ref="P165:P166"/>
    <mergeCell ref="Q165:Q166"/>
    <mergeCell ref="R165:R166"/>
    <mergeCell ref="S165:S166"/>
    <mergeCell ref="T165:T166"/>
    <mergeCell ref="U165:U166"/>
    <mergeCell ref="J165:J166"/>
    <mergeCell ref="K165:K166"/>
    <mergeCell ref="L165:L166"/>
    <mergeCell ref="M165:M166"/>
    <mergeCell ref="N165:N166"/>
    <mergeCell ref="O165:O166"/>
    <mergeCell ref="AA167:AA168"/>
    <mergeCell ref="AC163:AC164"/>
    <mergeCell ref="AD163:AD164"/>
    <mergeCell ref="B165:B166"/>
    <mergeCell ref="C165:C166"/>
    <mergeCell ref="D165:D166"/>
    <mergeCell ref="E165:E166"/>
    <mergeCell ref="F165:F166"/>
    <mergeCell ref="G165:G166"/>
    <mergeCell ref="H165:H166"/>
    <mergeCell ref="I165:I166"/>
    <mergeCell ref="W163:W164"/>
    <mergeCell ref="X163:X164"/>
    <mergeCell ref="Y163:Y164"/>
    <mergeCell ref="Z163:Z164"/>
    <mergeCell ref="AA163:AA164"/>
    <mergeCell ref="AB163:AB164"/>
    <mergeCell ref="Q163:Q164"/>
    <mergeCell ref="R163:R164"/>
    <mergeCell ref="S163:S164"/>
    <mergeCell ref="T163:T164"/>
    <mergeCell ref="U163:U164"/>
    <mergeCell ref="V163:V164"/>
    <mergeCell ref="K163:K164"/>
    <mergeCell ref="L163:L164"/>
    <mergeCell ref="M163:M164"/>
    <mergeCell ref="N163:N164"/>
    <mergeCell ref="O163:O164"/>
    <mergeCell ref="P163:P164"/>
    <mergeCell ref="AB165:AB166"/>
    <mergeCell ref="AC165:AC166"/>
    <mergeCell ref="AD165:AD166"/>
    <mergeCell ref="AF161:AG161"/>
    <mergeCell ref="B163:B164"/>
    <mergeCell ref="C163:C164"/>
    <mergeCell ref="D163:D164"/>
    <mergeCell ref="E163:E164"/>
    <mergeCell ref="F163:F164"/>
    <mergeCell ref="G163:G164"/>
    <mergeCell ref="H163:H164"/>
    <mergeCell ref="I163:I164"/>
    <mergeCell ref="J163:J164"/>
    <mergeCell ref="Y158:Y159"/>
    <mergeCell ref="Z158:Z159"/>
    <mergeCell ref="AA158:AA159"/>
    <mergeCell ref="AB158:AB159"/>
    <mergeCell ref="AC158:AC159"/>
    <mergeCell ref="AD158:AD159"/>
    <mergeCell ref="S158:S159"/>
    <mergeCell ref="T158:T159"/>
    <mergeCell ref="U158:U159"/>
    <mergeCell ref="V158:V159"/>
    <mergeCell ref="W158:W159"/>
    <mergeCell ref="X158:X159"/>
    <mergeCell ref="M158:M159"/>
    <mergeCell ref="N158:N159"/>
    <mergeCell ref="O158:O159"/>
    <mergeCell ref="P158:P159"/>
    <mergeCell ref="Q158:Q159"/>
    <mergeCell ref="R158:R159"/>
    <mergeCell ref="G158:G159"/>
    <mergeCell ref="H158:H159"/>
    <mergeCell ref="I158:I159"/>
    <mergeCell ref="J158:J159"/>
    <mergeCell ref="K158:K159"/>
    <mergeCell ref="L158:L159"/>
    <mergeCell ref="Z156:Z157"/>
    <mergeCell ref="AA156:AA157"/>
    <mergeCell ref="AB156:AB157"/>
    <mergeCell ref="AC156:AC157"/>
    <mergeCell ref="AD156:AD157"/>
    <mergeCell ref="B158:B159"/>
    <mergeCell ref="C158:C159"/>
    <mergeCell ref="D158:D159"/>
    <mergeCell ref="E158:E159"/>
    <mergeCell ref="F158:F159"/>
    <mergeCell ref="T156:T157"/>
    <mergeCell ref="U156:U157"/>
    <mergeCell ref="V156:V157"/>
    <mergeCell ref="W156:W157"/>
    <mergeCell ref="X156:X157"/>
    <mergeCell ref="Y156:Y157"/>
    <mergeCell ref="N156:N157"/>
    <mergeCell ref="O156:O157"/>
    <mergeCell ref="P156:P157"/>
    <mergeCell ref="Q156:Q157"/>
    <mergeCell ref="R156:R157"/>
    <mergeCell ref="S156:S157"/>
    <mergeCell ref="H156:H157"/>
    <mergeCell ref="I156:I157"/>
    <mergeCell ref="J156:J157"/>
    <mergeCell ref="K156:K157"/>
    <mergeCell ref="L156:L157"/>
    <mergeCell ref="M156:M157"/>
    <mergeCell ref="B156:B157"/>
    <mergeCell ref="C156:C157"/>
    <mergeCell ref="D156:D157"/>
    <mergeCell ref="E156:E157"/>
    <mergeCell ref="F156:F157"/>
    <mergeCell ref="G156:G157"/>
    <mergeCell ref="Y154:Y155"/>
    <mergeCell ref="Z154:Z155"/>
    <mergeCell ref="AA154:AA155"/>
    <mergeCell ref="AB154:AB155"/>
    <mergeCell ref="AC154:AC155"/>
    <mergeCell ref="AD154:AD155"/>
    <mergeCell ref="S154:S155"/>
    <mergeCell ref="T154:T155"/>
    <mergeCell ref="U154:U155"/>
    <mergeCell ref="V154:V155"/>
    <mergeCell ref="W154:W155"/>
    <mergeCell ref="X154:X155"/>
    <mergeCell ref="M154:M155"/>
    <mergeCell ref="N154:N155"/>
    <mergeCell ref="O154:O155"/>
    <mergeCell ref="P154:P155"/>
    <mergeCell ref="Q154:Q155"/>
    <mergeCell ref="R154:R155"/>
    <mergeCell ref="G154:G155"/>
    <mergeCell ref="H154:H155"/>
    <mergeCell ref="I154:I155"/>
    <mergeCell ref="J154:J155"/>
    <mergeCell ref="K154:K155"/>
    <mergeCell ref="L154:L155"/>
    <mergeCell ref="AB149:AB150"/>
    <mergeCell ref="AC149:AC150"/>
    <mergeCell ref="AD149:AD150"/>
    <mergeCell ref="AF152:AG152"/>
    <mergeCell ref="B154:B155"/>
    <mergeCell ref="C154:C155"/>
    <mergeCell ref="D154:D155"/>
    <mergeCell ref="E154:E155"/>
    <mergeCell ref="F154:F155"/>
    <mergeCell ref="U149:U150"/>
    <mergeCell ref="V149:V150"/>
    <mergeCell ref="W149:W150"/>
    <mergeCell ref="X149:X150"/>
    <mergeCell ref="Y149:Y150"/>
    <mergeCell ref="Z149:Z150"/>
    <mergeCell ref="O149:O150"/>
    <mergeCell ref="P149:P150"/>
    <mergeCell ref="Q149:Q150"/>
    <mergeCell ref="R149:R150"/>
    <mergeCell ref="S149:S150"/>
    <mergeCell ref="T149:T150"/>
    <mergeCell ref="I149:I150"/>
    <mergeCell ref="J149:J150"/>
    <mergeCell ref="K149:K150"/>
    <mergeCell ref="L149:L150"/>
    <mergeCell ref="M149:M150"/>
    <mergeCell ref="N149:N150"/>
    <mergeCell ref="B149:B150"/>
    <mergeCell ref="C149:C150"/>
    <mergeCell ref="D149:D150"/>
    <mergeCell ref="E149:E150"/>
    <mergeCell ref="F149:F150"/>
    <mergeCell ref="G149:G150"/>
    <mergeCell ref="H149:H150"/>
    <mergeCell ref="V147:V148"/>
    <mergeCell ref="W147:W148"/>
    <mergeCell ref="X147:X148"/>
    <mergeCell ref="Y147:Y148"/>
    <mergeCell ref="Z147:Z148"/>
    <mergeCell ref="AA147:AA148"/>
    <mergeCell ref="P147:P148"/>
    <mergeCell ref="Q147:Q148"/>
    <mergeCell ref="R147:R148"/>
    <mergeCell ref="S147:S148"/>
    <mergeCell ref="T147:T148"/>
    <mergeCell ref="U147:U148"/>
    <mergeCell ref="J147:J148"/>
    <mergeCell ref="K147:K148"/>
    <mergeCell ref="L147:L148"/>
    <mergeCell ref="M147:M148"/>
    <mergeCell ref="N147:N148"/>
    <mergeCell ref="O147:O148"/>
    <mergeCell ref="AA149:AA150"/>
    <mergeCell ref="AC145:AC146"/>
    <mergeCell ref="AD145:AD146"/>
    <mergeCell ref="B147:B148"/>
    <mergeCell ref="C147:C148"/>
    <mergeCell ref="D147:D148"/>
    <mergeCell ref="E147:E148"/>
    <mergeCell ref="F147:F148"/>
    <mergeCell ref="G147:G148"/>
    <mergeCell ref="H147:H148"/>
    <mergeCell ref="I147:I148"/>
    <mergeCell ref="W145:W146"/>
    <mergeCell ref="X145:X146"/>
    <mergeCell ref="Y145:Y146"/>
    <mergeCell ref="Z145:Z146"/>
    <mergeCell ref="AA145:AA146"/>
    <mergeCell ref="AB145:AB146"/>
    <mergeCell ref="Q145:Q146"/>
    <mergeCell ref="R145:R146"/>
    <mergeCell ref="S145:S146"/>
    <mergeCell ref="T145:T146"/>
    <mergeCell ref="U145:U146"/>
    <mergeCell ref="V145:V146"/>
    <mergeCell ref="K145:K146"/>
    <mergeCell ref="L145:L146"/>
    <mergeCell ref="M145:M146"/>
    <mergeCell ref="N145:N146"/>
    <mergeCell ref="O145:O146"/>
    <mergeCell ref="P145:P146"/>
    <mergeCell ref="AB147:AB148"/>
    <mergeCell ref="AC147:AC148"/>
    <mergeCell ref="AD147:AD148"/>
    <mergeCell ref="AF143:AG143"/>
    <mergeCell ref="B145:B146"/>
    <mergeCell ref="C145:C146"/>
    <mergeCell ref="D145:D146"/>
    <mergeCell ref="E145:E146"/>
    <mergeCell ref="F145:F146"/>
    <mergeCell ref="G145:G146"/>
    <mergeCell ref="H145:H146"/>
    <mergeCell ref="I145:I146"/>
    <mergeCell ref="J145:J146"/>
    <mergeCell ref="Y140:Y141"/>
    <mergeCell ref="Z140:Z141"/>
    <mergeCell ref="AA140:AA141"/>
    <mergeCell ref="AB140:AB141"/>
    <mergeCell ref="AC140:AC141"/>
    <mergeCell ref="AD140:AD141"/>
    <mergeCell ref="S140:S141"/>
    <mergeCell ref="T140:T141"/>
    <mergeCell ref="U140:U141"/>
    <mergeCell ref="V140:V141"/>
    <mergeCell ref="W140:W141"/>
    <mergeCell ref="X140:X141"/>
    <mergeCell ref="M140:M141"/>
    <mergeCell ref="N140:N141"/>
    <mergeCell ref="O140:O141"/>
    <mergeCell ref="P140:P141"/>
    <mergeCell ref="Q140:Q141"/>
    <mergeCell ref="R140:R141"/>
    <mergeCell ref="G140:G141"/>
    <mergeCell ref="H140:H141"/>
    <mergeCell ref="I140:I141"/>
    <mergeCell ref="J140:J141"/>
    <mergeCell ref="K140:K141"/>
    <mergeCell ref="L140:L141"/>
    <mergeCell ref="Z138:Z139"/>
    <mergeCell ref="AA138:AA139"/>
    <mergeCell ref="AB138:AB139"/>
    <mergeCell ref="AC138:AC139"/>
    <mergeCell ref="AD138:AD139"/>
    <mergeCell ref="B140:B141"/>
    <mergeCell ref="C140:C141"/>
    <mergeCell ref="D140:D141"/>
    <mergeCell ref="E140:E141"/>
    <mergeCell ref="F140:F141"/>
    <mergeCell ref="T138:T139"/>
    <mergeCell ref="U138:U139"/>
    <mergeCell ref="V138:V139"/>
    <mergeCell ref="W138:W139"/>
    <mergeCell ref="X138:X139"/>
    <mergeCell ref="Y138:Y139"/>
    <mergeCell ref="N138:N139"/>
    <mergeCell ref="O138:O139"/>
    <mergeCell ref="P138:P139"/>
    <mergeCell ref="Q138:Q139"/>
    <mergeCell ref="R138:R139"/>
    <mergeCell ref="S138:S139"/>
    <mergeCell ref="H138:H139"/>
    <mergeCell ref="I138:I139"/>
    <mergeCell ref="J138:J139"/>
    <mergeCell ref="K138:K139"/>
    <mergeCell ref="L138:L139"/>
    <mergeCell ref="M138:M139"/>
    <mergeCell ref="B138:B139"/>
    <mergeCell ref="C138:C139"/>
    <mergeCell ref="D138:D139"/>
    <mergeCell ref="E138:E139"/>
    <mergeCell ref="F138:F139"/>
    <mergeCell ref="G138:G139"/>
    <mergeCell ref="Y136:Y137"/>
    <mergeCell ref="Z136:Z137"/>
    <mergeCell ref="AA136:AA137"/>
    <mergeCell ref="AB136:AB137"/>
    <mergeCell ref="AC136:AC137"/>
    <mergeCell ref="AD136:AD137"/>
    <mergeCell ref="S136:S137"/>
    <mergeCell ref="T136:T137"/>
    <mergeCell ref="U136:U137"/>
    <mergeCell ref="V136:V137"/>
    <mergeCell ref="W136:W137"/>
    <mergeCell ref="X136:X137"/>
    <mergeCell ref="M136:M137"/>
    <mergeCell ref="N136:N137"/>
    <mergeCell ref="O136:O137"/>
    <mergeCell ref="P136:P137"/>
    <mergeCell ref="Q136:Q137"/>
    <mergeCell ref="R136:R137"/>
    <mergeCell ref="G136:G137"/>
    <mergeCell ref="H136:H137"/>
    <mergeCell ref="I136:I137"/>
    <mergeCell ref="J136:J137"/>
    <mergeCell ref="K136:K137"/>
    <mergeCell ref="L136:L137"/>
    <mergeCell ref="AB131:AB132"/>
    <mergeCell ref="AC131:AC132"/>
    <mergeCell ref="AD131:AD132"/>
    <mergeCell ref="AF134:AG134"/>
    <mergeCell ref="B136:B137"/>
    <mergeCell ref="C136:C137"/>
    <mergeCell ref="D136:D137"/>
    <mergeCell ref="E136:E137"/>
    <mergeCell ref="F136:F137"/>
    <mergeCell ref="U131:U132"/>
    <mergeCell ref="V131:V132"/>
    <mergeCell ref="W131:W132"/>
    <mergeCell ref="X131:X132"/>
    <mergeCell ref="Y131:Y132"/>
    <mergeCell ref="Z131:Z132"/>
    <mergeCell ref="O131:O132"/>
    <mergeCell ref="P131:P132"/>
    <mergeCell ref="Q131:Q132"/>
    <mergeCell ref="R131:R132"/>
    <mergeCell ref="S131:S132"/>
    <mergeCell ref="T131:T132"/>
    <mergeCell ref="I131:I132"/>
    <mergeCell ref="J131:J132"/>
    <mergeCell ref="K131:K132"/>
    <mergeCell ref="L131:L132"/>
    <mergeCell ref="M131:M132"/>
    <mergeCell ref="N131:N132"/>
    <mergeCell ref="B131:B132"/>
    <mergeCell ref="C131:C132"/>
    <mergeCell ref="D131:D132"/>
    <mergeCell ref="E131:E132"/>
    <mergeCell ref="F131:F132"/>
    <mergeCell ref="G131:G132"/>
    <mergeCell ref="H131:H132"/>
    <mergeCell ref="V129:V130"/>
    <mergeCell ref="W129:W130"/>
    <mergeCell ref="X129:X130"/>
    <mergeCell ref="Y129:Y130"/>
    <mergeCell ref="Z129:Z130"/>
    <mergeCell ref="AA129:AA130"/>
    <mergeCell ref="P129:P130"/>
    <mergeCell ref="Q129:Q130"/>
    <mergeCell ref="R129:R130"/>
    <mergeCell ref="S129:S130"/>
    <mergeCell ref="T129:T130"/>
    <mergeCell ref="U129:U130"/>
    <mergeCell ref="J129:J130"/>
    <mergeCell ref="K129:K130"/>
    <mergeCell ref="L129:L130"/>
    <mergeCell ref="M129:M130"/>
    <mergeCell ref="N129:N130"/>
    <mergeCell ref="O129:O130"/>
    <mergeCell ref="AA131:AA132"/>
    <mergeCell ref="AC127:AC128"/>
    <mergeCell ref="AD127:AD128"/>
    <mergeCell ref="B129:B130"/>
    <mergeCell ref="C129:C130"/>
    <mergeCell ref="D129:D130"/>
    <mergeCell ref="E129:E130"/>
    <mergeCell ref="F129:F130"/>
    <mergeCell ref="G129:G130"/>
    <mergeCell ref="H129:H130"/>
    <mergeCell ref="I129:I130"/>
    <mergeCell ref="W127:W128"/>
    <mergeCell ref="X127:X128"/>
    <mergeCell ref="Y127:Y128"/>
    <mergeCell ref="Z127:Z128"/>
    <mergeCell ref="AA127:AA128"/>
    <mergeCell ref="AB127:AB128"/>
    <mergeCell ref="Q127:Q128"/>
    <mergeCell ref="R127:R128"/>
    <mergeCell ref="S127:S128"/>
    <mergeCell ref="T127:T128"/>
    <mergeCell ref="U127:U128"/>
    <mergeCell ref="V127:V128"/>
    <mergeCell ref="K127:K128"/>
    <mergeCell ref="L127:L128"/>
    <mergeCell ref="M127:M128"/>
    <mergeCell ref="N127:N128"/>
    <mergeCell ref="O127:O128"/>
    <mergeCell ref="P127:P128"/>
    <mergeCell ref="AB129:AB130"/>
    <mergeCell ref="AC129:AC130"/>
    <mergeCell ref="AD129:AD130"/>
    <mergeCell ref="AF125:AG125"/>
    <mergeCell ref="B127:B128"/>
    <mergeCell ref="C127:C128"/>
    <mergeCell ref="D127:D128"/>
    <mergeCell ref="E127:E128"/>
    <mergeCell ref="F127:F128"/>
    <mergeCell ref="G127:G128"/>
    <mergeCell ref="H127:H128"/>
    <mergeCell ref="I127:I128"/>
    <mergeCell ref="J127:J128"/>
    <mergeCell ref="Y122:Y123"/>
    <mergeCell ref="Z122:Z123"/>
    <mergeCell ref="AA122:AA123"/>
    <mergeCell ref="AB122:AB123"/>
    <mergeCell ref="AC122:AC123"/>
    <mergeCell ref="AD122:AD123"/>
    <mergeCell ref="S122:S123"/>
    <mergeCell ref="T122:T123"/>
    <mergeCell ref="U122:U123"/>
    <mergeCell ref="V122:V123"/>
    <mergeCell ref="W122:W123"/>
    <mergeCell ref="X122:X123"/>
    <mergeCell ref="M122:M123"/>
    <mergeCell ref="N122:N123"/>
    <mergeCell ref="O122:O123"/>
    <mergeCell ref="P122:P123"/>
    <mergeCell ref="Q122:Q123"/>
    <mergeCell ref="R122:R123"/>
    <mergeCell ref="G122:G123"/>
    <mergeCell ref="H122:H123"/>
    <mergeCell ref="I122:I123"/>
    <mergeCell ref="J122:J123"/>
    <mergeCell ref="K122:K123"/>
    <mergeCell ref="L122:L123"/>
    <mergeCell ref="Z120:Z121"/>
    <mergeCell ref="AA120:AA121"/>
    <mergeCell ref="AB120:AB121"/>
    <mergeCell ref="AC120:AC121"/>
    <mergeCell ref="AD120:AD121"/>
    <mergeCell ref="B122:B123"/>
    <mergeCell ref="C122:C123"/>
    <mergeCell ref="D122:D123"/>
    <mergeCell ref="E122:E123"/>
    <mergeCell ref="F122:F123"/>
    <mergeCell ref="T120:T121"/>
    <mergeCell ref="U120:U121"/>
    <mergeCell ref="V120:V121"/>
    <mergeCell ref="W120:W121"/>
    <mergeCell ref="X120:X121"/>
    <mergeCell ref="Y120:Y121"/>
    <mergeCell ref="N120:N121"/>
    <mergeCell ref="O120:O121"/>
    <mergeCell ref="P120:P121"/>
    <mergeCell ref="Q120:Q121"/>
    <mergeCell ref="R120:R121"/>
    <mergeCell ref="S120:S121"/>
    <mergeCell ref="H120:H121"/>
    <mergeCell ref="I120:I121"/>
    <mergeCell ref="J120:J121"/>
    <mergeCell ref="K120:K121"/>
    <mergeCell ref="L120:L121"/>
    <mergeCell ref="M120:M121"/>
    <mergeCell ref="B120:B121"/>
    <mergeCell ref="C120:C121"/>
    <mergeCell ref="D120:D121"/>
    <mergeCell ref="E120:E121"/>
    <mergeCell ref="F120:F121"/>
    <mergeCell ref="G120:G121"/>
    <mergeCell ref="Y118:Y119"/>
    <mergeCell ref="Z118:Z119"/>
    <mergeCell ref="AA118:AA119"/>
    <mergeCell ref="AB118:AB119"/>
    <mergeCell ref="AC118:AC119"/>
    <mergeCell ref="AD118:AD119"/>
    <mergeCell ref="S118:S119"/>
    <mergeCell ref="T118:T119"/>
    <mergeCell ref="U118:U119"/>
    <mergeCell ref="V118:V119"/>
    <mergeCell ref="W118:W119"/>
    <mergeCell ref="X118:X119"/>
    <mergeCell ref="M118:M119"/>
    <mergeCell ref="N118:N119"/>
    <mergeCell ref="O118:O119"/>
    <mergeCell ref="P118:P119"/>
    <mergeCell ref="Q118:Q119"/>
    <mergeCell ref="R118:R119"/>
    <mergeCell ref="G118:G119"/>
    <mergeCell ref="H118:H119"/>
    <mergeCell ref="I118:I119"/>
    <mergeCell ref="J118:J119"/>
    <mergeCell ref="K118:K119"/>
    <mergeCell ref="L118:L119"/>
    <mergeCell ref="AB113:AB114"/>
    <mergeCell ref="AC113:AC114"/>
    <mergeCell ref="AD113:AD114"/>
    <mergeCell ref="AF116:AG116"/>
    <mergeCell ref="B118:B119"/>
    <mergeCell ref="C118:C119"/>
    <mergeCell ref="D118:D119"/>
    <mergeCell ref="E118:E119"/>
    <mergeCell ref="F118:F119"/>
    <mergeCell ref="U113:U114"/>
    <mergeCell ref="V113:V114"/>
    <mergeCell ref="W113:W114"/>
    <mergeCell ref="X113:X114"/>
    <mergeCell ref="Y113:Y114"/>
    <mergeCell ref="Z113:Z114"/>
    <mergeCell ref="O113:O114"/>
    <mergeCell ref="P113:P114"/>
    <mergeCell ref="Q113:Q114"/>
    <mergeCell ref="R113:R114"/>
    <mergeCell ref="S113:S114"/>
    <mergeCell ref="T113:T114"/>
    <mergeCell ref="I113:I114"/>
    <mergeCell ref="J113:J114"/>
    <mergeCell ref="K113:K114"/>
    <mergeCell ref="L113:L114"/>
    <mergeCell ref="M113:M114"/>
    <mergeCell ref="N113:N114"/>
    <mergeCell ref="B113:B114"/>
    <mergeCell ref="C113:C114"/>
    <mergeCell ref="D113:D114"/>
    <mergeCell ref="E113:E114"/>
    <mergeCell ref="F113:F114"/>
    <mergeCell ref="G113:G114"/>
    <mergeCell ref="H113:H114"/>
    <mergeCell ref="V111:V112"/>
    <mergeCell ref="W111:W112"/>
    <mergeCell ref="X111:X112"/>
    <mergeCell ref="Y111:Y112"/>
    <mergeCell ref="Z111:Z112"/>
    <mergeCell ref="AA111:AA112"/>
    <mergeCell ref="P111:P112"/>
    <mergeCell ref="Q111:Q112"/>
    <mergeCell ref="R111:R112"/>
    <mergeCell ref="S111:S112"/>
    <mergeCell ref="T111:T112"/>
    <mergeCell ref="U111:U112"/>
    <mergeCell ref="J111:J112"/>
    <mergeCell ref="K111:K112"/>
    <mergeCell ref="L111:L112"/>
    <mergeCell ref="M111:M112"/>
    <mergeCell ref="N111:N112"/>
    <mergeCell ref="O111:O112"/>
    <mergeCell ref="AA113:AA114"/>
    <mergeCell ref="AC109:AC110"/>
    <mergeCell ref="AD109:AD110"/>
    <mergeCell ref="B111:B112"/>
    <mergeCell ref="C111:C112"/>
    <mergeCell ref="D111:D112"/>
    <mergeCell ref="E111:E112"/>
    <mergeCell ref="F111:F112"/>
    <mergeCell ref="G111:G112"/>
    <mergeCell ref="H111:H112"/>
    <mergeCell ref="I111:I112"/>
    <mergeCell ref="W109:W110"/>
    <mergeCell ref="X109:X110"/>
    <mergeCell ref="Y109:Y110"/>
    <mergeCell ref="Z109:Z110"/>
    <mergeCell ref="AA109:AA110"/>
    <mergeCell ref="AB109:AB110"/>
    <mergeCell ref="Q109:Q110"/>
    <mergeCell ref="R109:R110"/>
    <mergeCell ref="S109:S110"/>
    <mergeCell ref="T109:T110"/>
    <mergeCell ref="U109:U110"/>
    <mergeCell ref="V109:V110"/>
    <mergeCell ref="K109:K110"/>
    <mergeCell ref="L109:L110"/>
    <mergeCell ref="M109:M110"/>
    <mergeCell ref="N109:N110"/>
    <mergeCell ref="O109:O110"/>
    <mergeCell ref="P109:P110"/>
    <mergeCell ref="AB111:AB112"/>
    <mergeCell ref="AC111:AC112"/>
    <mergeCell ref="AD111:AD112"/>
    <mergeCell ref="AF107:AG107"/>
    <mergeCell ref="B109:B110"/>
    <mergeCell ref="C109:C110"/>
    <mergeCell ref="D109:D110"/>
    <mergeCell ref="E109:E110"/>
    <mergeCell ref="F109:F110"/>
    <mergeCell ref="G109:G110"/>
    <mergeCell ref="H109:H110"/>
    <mergeCell ref="I109:I110"/>
    <mergeCell ref="J109:J110"/>
    <mergeCell ref="Y104:Y105"/>
    <mergeCell ref="Z104:Z105"/>
    <mergeCell ref="AA104:AA105"/>
    <mergeCell ref="AB104:AB105"/>
    <mergeCell ref="AC104:AC105"/>
    <mergeCell ref="AD104:AD105"/>
    <mergeCell ref="S104:S105"/>
    <mergeCell ref="T104:T105"/>
    <mergeCell ref="U104:U105"/>
    <mergeCell ref="V104:V105"/>
    <mergeCell ref="W104:W105"/>
    <mergeCell ref="X104:X105"/>
    <mergeCell ref="M104:M105"/>
    <mergeCell ref="N104:N105"/>
    <mergeCell ref="O104:O105"/>
    <mergeCell ref="P104:P105"/>
    <mergeCell ref="Q104:Q105"/>
    <mergeCell ref="R104:R105"/>
    <mergeCell ref="G104:G105"/>
    <mergeCell ref="H104:H105"/>
    <mergeCell ref="I104:I105"/>
    <mergeCell ref="J104:J105"/>
    <mergeCell ref="K104:K105"/>
    <mergeCell ref="L104:L105"/>
    <mergeCell ref="Z102:Z103"/>
    <mergeCell ref="AA102:AA103"/>
    <mergeCell ref="AB102:AB103"/>
    <mergeCell ref="AC102:AC103"/>
    <mergeCell ref="AD102:AD103"/>
    <mergeCell ref="B104:B105"/>
    <mergeCell ref="C104:C105"/>
    <mergeCell ref="D104:D105"/>
    <mergeCell ref="E104:E105"/>
    <mergeCell ref="F104:F105"/>
    <mergeCell ref="T102:T103"/>
    <mergeCell ref="U102:U103"/>
    <mergeCell ref="V102:V103"/>
    <mergeCell ref="W102:W103"/>
    <mergeCell ref="X102:X103"/>
    <mergeCell ref="Y102:Y103"/>
    <mergeCell ref="N102:N103"/>
    <mergeCell ref="O102:O103"/>
    <mergeCell ref="P102:P103"/>
    <mergeCell ref="Q102:Q103"/>
    <mergeCell ref="R102:R103"/>
    <mergeCell ref="S102:S103"/>
    <mergeCell ref="H102:H103"/>
    <mergeCell ref="I102:I103"/>
    <mergeCell ref="J102:J103"/>
    <mergeCell ref="K102:K103"/>
    <mergeCell ref="L102:L103"/>
    <mergeCell ref="M102:M103"/>
    <mergeCell ref="B102:B103"/>
    <mergeCell ref="C102:C103"/>
    <mergeCell ref="D102:D103"/>
    <mergeCell ref="E102:E103"/>
    <mergeCell ref="F102:F103"/>
    <mergeCell ref="G102:G103"/>
    <mergeCell ref="Y100:Y101"/>
    <mergeCell ref="Z100:Z101"/>
    <mergeCell ref="AA100:AA101"/>
    <mergeCell ref="AB100:AB101"/>
    <mergeCell ref="AC100:AC101"/>
    <mergeCell ref="AD100:AD101"/>
    <mergeCell ref="S100:S101"/>
    <mergeCell ref="T100:T101"/>
    <mergeCell ref="U100:U101"/>
    <mergeCell ref="V100:V101"/>
    <mergeCell ref="W100:W101"/>
    <mergeCell ref="X100:X101"/>
    <mergeCell ref="M100:M101"/>
    <mergeCell ref="N100:N101"/>
    <mergeCell ref="O100:O101"/>
    <mergeCell ref="P100:P101"/>
    <mergeCell ref="Q100:Q101"/>
    <mergeCell ref="R100:R101"/>
    <mergeCell ref="G100:G101"/>
    <mergeCell ref="H100:H101"/>
    <mergeCell ref="I100:I101"/>
    <mergeCell ref="J100:J101"/>
    <mergeCell ref="K100:K101"/>
    <mergeCell ref="L100:L101"/>
    <mergeCell ref="B95:E95"/>
    <mergeCell ref="G95:K95"/>
    <mergeCell ref="L95:N95"/>
    <mergeCell ref="P95:R95"/>
    <mergeCell ref="AF98:AG98"/>
    <mergeCell ref="B100:B101"/>
    <mergeCell ref="C100:C101"/>
    <mergeCell ref="D100:D101"/>
    <mergeCell ref="E100:E101"/>
    <mergeCell ref="F100:F101"/>
    <mergeCell ref="AA87:AA88"/>
    <mergeCell ref="AB87:AB88"/>
    <mergeCell ref="AC87:AC88"/>
    <mergeCell ref="AD87:AD88"/>
    <mergeCell ref="B93:E93"/>
    <mergeCell ref="B94:E94"/>
    <mergeCell ref="G94:K94"/>
    <mergeCell ref="U87:U88"/>
    <mergeCell ref="V87:V88"/>
    <mergeCell ref="W87:W88"/>
    <mergeCell ref="X87:X88"/>
    <mergeCell ref="Y87:Y88"/>
    <mergeCell ref="Z87:Z88"/>
    <mergeCell ref="O87:O88"/>
    <mergeCell ref="P87:P88"/>
    <mergeCell ref="Q87:Q88"/>
    <mergeCell ref="R87:R88"/>
    <mergeCell ref="S87:S88"/>
    <mergeCell ref="T87:T88"/>
    <mergeCell ref="I87:I88"/>
    <mergeCell ref="J87:J88"/>
    <mergeCell ref="K87:K88"/>
    <mergeCell ref="L87:L88"/>
    <mergeCell ref="M87:M88"/>
    <mergeCell ref="N87:N88"/>
    <mergeCell ref="AB85:AB86"/>
    <mergeCell ref="AC85:AC86"/>
    <mergeCell ref="AD85:AD86"/>
    <mergeCell ref="B87:B88"/>
    <mergeCell ref="C87:C88"/>
    <mergeCell ref="D87:D88"/>
    <mergeCell ref="E87:E88"/>
    <mergeCell ref="F87:F88"/>
    <mergeCell ref="G87:G88"/>
    <mergeCell ref="H87:H88"/>
    <mergeCell ref="V85:V86"/>
    <mergeCell ref="W85:W86"/>
    <mergeCell ref="X85:X86"/>
    <mergeCell ref="Y85:Y86"/>
    <mergeCell ref="Z85:Z86"/>
    <mergeCell ref="AA85:AA86"/>
    <mergeCell ref="P85:P86"/>
    <mergeCell ref="Q85:Q86"/>
    <mergeCell ref="R85:R86"/>
    <mergeCell ref="S85:S86"/>
    <mergeCell ref="T85:T86"/>
    <mergeCell ref="U85:U86"/>
    <mergeCell ref="J85:J86"/>
    <mergeCell ref="K85:K86"/>
    <mergeCell ref="L85:L86"/>
    <mergeCell ref="M85:M86"/>
    <mergeCell ref="N85:N86"/>
    <mergeCell ref="O85:O86"/>
    <mergeCell ref="AC83:AC84"/>
    <mergeCell ref="AD83:AD84"/>
    <mergeCell ref="B85:B86"/>
    <mergeCell ref="C85:C86"/>
    <mergeCell ref="D85:D86"/>
    <mergeCell ref="E85:E86"/>
    <mergeCell ref="F85:F86"/>
    <mergeCell ref="G85:G86"/>
    <mergeCell ref="H85:H86"/>
    <mergeCell ref="I85:I86"/>
    <mergeCell ref="W83:W84"/>
    <mergeCell ref="X83:X84"/>
    <mergeCell ref="Y83:Y84"/>
    <mergeCell ref="Z83:Z84"/>
    <mergeCell ref="AA83:AA84"/>
    <mergeCell ref="AB83:AB84"/>
    <mergeCell ref="Q83:Q84"/>
    <mergeCell ref="R83:R84"/>
    <mergeCell ref="S83:S84"/>
    <mergeCell ref="T83:T84"/>
    <mergeCell ref="U83:U84"/>
    <mergeCell ref="V83:V84"/>
    <mergeCell ref="K83:K84"/>
    <mergeCell ref="L83:L84"/>
    <mergeCell ref="M83:M84"/>
    <mergeCell ref="N83:N84"/>
    <mergeCell ref="O83:O84"/>
    <mergeCell ref="P83:P84"/>
    <mergeCell ref="AF81:AG81"/>
    <mergeCell ref="B83:B84"/>
    <mergeCell ref="C83:C84"/>
    <mergeCell ref="D83:D84"/>
    <mergeCell ref="E83:E84"/>
    <mergeCell ref="F83:F84"/>
    <mergeCell ref="G83:G84"/>
    <mergeCell ref="H83:H84"/>
    <mergeCell ref="I83:I84"/>
    <mergeCell ref="J83:J84"/>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Z76:Z77"/>
    <mergeCell ref="AA76:AA77"/>
    <mergeCell ref="AB76:AB77"/>
    <mergeCell ref="AC76:AC77"/>
    <mergeCell ref="AD76:AD77"/>
    <mergeCell ref="B78:B79"/>
    <mergeCell ref="C78:C79"/>
    <mergeCell ref="D78:D79"/>
    <mergeCell ref="E78:E79"/>
    <mergeCell ref="F78:F79"/>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Y74:Y75"/>
    <mergeCell ref="Z74:Z75"/>
    <mergeCell ref="AA74:AA75"/>
    <mergeCell ref="AB74:AB75"/>
    <mergeCell ref="AC74:AC75"/>
    <mergeCell ref="AD74:AD75"/>
    <mergeCell ref="S74:S75"/>
    <mergeCell ref="T74:T75"/>
    <mergeCell ref="U74:U75"/>
    <mergeCell ref="V74:V75"/>
    <mergeCell ref="W74:W75"/>
    <mergeCell ref="X74:X75"/>
    <mergeCell ref="M74:M75"/>
    <mergeCell ref="N74:N75"/>
    <mergeCell ref="O74:O75"/>
    <mergeCell ref="P74:P75"/>
    <mergeCell ref="Q74:Q75"/>
    <mergeCell ref="R74:R75"/>
    <mergeCell ref="G74:G75"/>
    <mergeCell ref="H74:H75"/>
    <mergeCell ref="I74:I75"/>
    <mergeCell ref="J74:J75"/>
    <mergeCell ref="K74:K75"/>
    <mergeCell ref="L74:L75"/>
    <mergeCell ref="AB69:AB70"/>
    <mergeCell ref="AC69:AC70"/>
    <mergeCell ref="AD69:AD70"/>
    <mergeCell ref="AF72:AG72"/>
    <mergeCell ref="B74:B75"/>
    <mergeCell ref="C74:C75"/>
    <mergeCell ref="D74:D75"/>
    <mergeCell ref="E74:E75"/>
    <mergeCell ref="F74:F75"/>
    <mergeCell ref="U69:U70"/>
    <mergeCell ref="V69:V70"/>
    <mergeCell ref="W69:W70"/>
    <mergeCell ref="X69:X70"/>
    <mergeCell ref="Y69:Y70"/>
    <mergeCell ref="Z69:Z70"/>
    <mergeCell ref="O69:O70"/>
    <mergeCell ref="P69:P70"/>
    <mergeCell ref="Q69:Q70"/>
    <mergeCell ref="R69:R70"/>
    <mergeCell ref="S69:S70"/>
    <mergeCell ref="T69:T70"/>
    <mergeCell ref="I69:I70"/>
    <mergeCell ref="J69:J70"/>
    <mergeCell ref="K69:K70"/>
    <mergeCell ref="L69:L70"/>
    <mergeCell ref="M69:M70"/>
    <mergeCell ref="N69:N70"/>
    <mergeCell ref="B69:B70"/>
    <mergeCell ref="C69:C70"/>
    <mergeCell ref="D69:D70"/>
    <mergeCell ref="E69:E70"/>
    <mergeCell ref="F69:F70"/>
    <mergeCell ref="G69:G70"/>
    <mergeCell ref="H69:H70"/>
    <mergeCell ref="V67:V68"/>
    <mergeCell ref="W67:W68"/>
    <mergeCell ref="X67:X68"/>
    <mergeCell ref="Y67:Y68"/>
    <mergeCell ref="Z67:Z68"/>
    <mergeCell ref="AA67:AA68"/>
    <mergeCell ref="P67:P68"/>
    <mergeCell ref="Q67:Q68"/>
    <mergeCell ref="R67:R68"/>
    <mergeCell ref="S67:S68"/>
    <mergeCell ref="T67:T68"/>
    <mergeCell ref="U67:U68"/>
    <mergeCell ref="J67:J68"/>
    <mergeCell ref="K67:K68"/>
    <mergeCell ref="L67:L68"/>
    <mergeCell ref="M67:M68"/>
    <mergeCell ref="N67:N68"/>
    <mergeCell ref="O67:O68"/>
    <mergeCell ref="AA69:AA70"/>
    <mergeCell ref="AC65:AC66"/>
    <mergeCell ref="AD65:AD66"/>
    <mergeCell ref="B67:B68"/>
    <mergeCell ref="C67:C68"/>
    <mergeCell ref="D67:D68"/>
    <mergeCell ref="E67:E68"/>
    <mergeCell ref="F67:F68"/>
    <mergeCell ref="G67:G68"/>
    <mergeCell ref="H67:H68"/>
    <mergeCell ref="I67:I68"/>
    <mergeCell ref="W65:W66"/>
    <mergeCell ref="X65:X66"/>
    <mergeCell ref="Y65:Y66"/>
    <mergeCell ref="Z65:Z66"/>
    <mergeCell ref="AA65:AA66"/>
    <mergeCell ref="AB65:AB66"/>
    <mergeCell ref="Q65:Q66"/>
    <mergeCell ref="R65:R66"/>
    <mergeCell ref="S65:S66"/>
    <mergeCell ref="T65:T66"/>
    <mergeCell ref="U65:U66"/>
    <mergeCell ref="V65:V66"/>
    <mergeCell ref="K65:K66"/>
    <mergeCell ref="L65:L66"/>
    <mergeCell ref="M65:M66"/>
    <mergeCell ref="N65:N66"/>
    <mergeCell ref="O65:O66"/>
    <mergeCell ref="P65:P66"/>
    <mergeCell ref="AB67:AB68"/>
    <mergeCell ref="AC67:AC68"/>
    <mergeCell ref="AD67:AD68"/>
    <mergeCell ref="AF63:AG63"/>
    <mergeCell ref="B65:B66"/>
    <mergeCell ref="C65:C66"/>
    <mergeCell ref="D65:D66"/>
    <mergeCell ref="E65:E66"/>
    <mergeCell ref="F65:F66"/>
    <mergeCell ref="G65:G66"/>
    <mergeCell ref="H65:H66"/>
    <mergeCell ref="I65:I66"/>
    <mergeCell ref="J65:J66"/>
    <mergeCell ref="Y60:Y61"/>
    <mergeCell ref="Z60:Z61"/>
    <mergeCell ref="AA60:AA61"/>
    <mergeCell ref="AB60:AB61"/>
    <mergeCell ref="AC60:AC61"/>
    <mergeCell ref="AD60:AD61"/>
    <mergeCell ref="S60:S61"/>
    <mergeCell ref="T60:T61"/>
    <mergeCell ref="U60:U61"/>
    <mergeCell ref="V60:V61"/>
    <mergeCell ref="W60:W61"/>
    <mergeCell ref="X60:X61"/>
    <mergeCell ref="M60:M61"/>
    <mergeCell ref="N60:N61"/>
    <mergeCell ref="O60:O61"/>
    <mergeCell ref="P60:P61"/>
    <mergeCell ref="Q60:Q61"/>
    <mergeCell ref="R60:R61"/>
    <mergeCell ref="G60:G61"/>
    <mergeCell ref="H60:H61"/>
    <mergeCell ref="I60:I61"/>
    <mergeCell ref="J60:J61"/>
    <mergeCell ref="K60:K61"/>
    <mergeCell ref="L60:L61"/>
    <mergeCell ref="Z58:Z59"/>
    <mergeCell ref="AA58:AA59"/>
    <mergeCell ref="AB58:AB59"/>
    <mergeCell ref="AC58:AC59"/>
    <mergeCell ref="AD58:AD59"/>
    <mergeCell ref="B60:B61"/>
    <mergeCell ref="C60:C61"/>
    <mergeCell ref="D60:D61"/>
    <mergeCell ref="E60:E61"/>
    <mergeCell ref="F60:F61"/>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Y56:Y57"/>
    <mergeCell ref="Z56:Z57"/>
    <mergeCell ref="AA56:AA57"/>
    <mergeCell ref="AB56:AB57"/>
    <mergeCell ref="AC56:AC57"/>
    <mergeCell ref="AD56:AD57"/>
    <mergeCell ref="S56:S57"/>
    <mergeCell ref="T56:T57"/>
    <mergeCell ref="U56:U57"/>
    <mergeCell ref="V56:V57"/>
    <mergeCell ref="W56:W57"/>
    <mergeCell ref="X56:X57"/>
    <mergeCell ref="M56:M57"/>
    <mergeCell ref="N56:N57"/>
    <mergeCell ref="O56:O57"/>
    <mergeCell ref="P56:P57"/>
    <mergeCell ref="Q56:Q57"/>
    <mergeCell ref="R56:R57"/>
    <mergeCell ref="G56:G57"/>
    <mergeCell ref="H56:H57"/>
    <mergeCell ref="I56:I57"/>
    <mergeCell ref="J56:J57"/>
    <mergeCell ref="K56:K57"/>
    <mergeCell ref="L56:L57"/>
    <mergeCell ref="AB51:AB52"/>
    <mergeCell ref="AC51:AC52"/>
    <mergeCell ref="AD51:AD52"/>
    <mergeCell ref="AF54:AG54"/>
    <mergeCell ref="B56:B57"/>
    <mergeCell ref="C56:C57"/>
    <mergeCell ref="D56:D57"/>
    <mergeCell ref="E56:E57"/>
    <mergeCell ref="F56:F57"/>
    <mergeCell ref="U51:U52"/>
    <mergeCell ref="V51:V52"/>
    <mergeCell ref="W51:W52"/>
    <mergeCell ref="X51:X52"/>
    <mergeCell ref="Y51:Y52"/>
    <mergeCell ref="Z51:Z52"/>
    <mergeCell ref="O51:O52"/>
    <mergeCell ref="P51:P52"/>
    <mergeCell ref="Q51:Q52"/>
    <mergeCell ref="R51:R52"/>
    <mergeCell ref="S51:S52"/>
    <mergeCell ref="T51:T52"/>
    <mergeCell ref="I51:I52"/>
    <mergeCell ref="J51:J52"/>
    <mergeCell ref="K51:K52"/>
    <mergeCell ref="L51:L52"/>
    <mergeCell ref="M51:M52"/>
    <mergeCell ref="N51:N52"/>
    <mergeCell ref="B51:B52"/>
    <mergeCell ref="C51:C52"/>
    <mergeCell ref="D51:D52"/>
    <mergeCell ref="E51:E52"/>
    <mergeCell ref="F51:F52"/>
    <mergeCell ref="G51:G52"/>
    <mergeCell ref="H51:H52"/>
    <mergeCell ref="V49:V50"/>
    <mergeCell ref="W49:W50"/>
    <mergeCell ref="X49:X50"/>
    <mergeCell ref="Y49:Y50"/>
    <mergeCell ref="Z49:Z50"/>
    <mergeCell ref="AA49:AA50"/>
    <mergeCell ref="P49:P50"/>
    <mergeCell ref="Q49:Q50"/>
    <mergeCell ref="R49:R50"/>
    <mergeCell ref="S49:S50"/>
    <mergeCell ref="T49:T50"/>
    <mergeCell ref="U49:U50"/>
    <mergeCell ref="J49:J50"/>
    <mergeCell ref="K49:K50"/>
    <mergeCell ref="L49:L50"/>
    <mergeCell ref="M49:M50"/>
    <mergeCell ref="N49:N50"/>
    <mergeCell ref="O49:O50"/>
    <mergeCell ref="AA51:AA52"/>
    <mergeCell ref="AC47:AC48"/>
    <mergeCell ref="AD47:AD48"/>
    <mergeCell ref="B49:B50"/>
    <mergeCell ref="C49:C50"/>
    <mergeCell ref="D49:D50"/>
    <mergeCell ref="E49:E50"/>
    <mergeCell ref="F49:F50"/>
    <mergeCell ref="G49:G50"/>
    <mergeCell ref="H49:H50"/>
    <mergeCell ref="I49:I50"/>
    <mergeCell ref="W47:W48"/>
    <mergeCell ref="X47:X48"/>
    <mergeCell ref="Y47:Y48"/>
    <mergeCell ref="Z47:Z48"/>
    <mergeCell ref="AA47:AA48"/>
    <mergeCell ref="AB47:AB48"/>
    <mergeCell ref="Q47:Q48"/>
    <mergeCell ref="R47:R48"/>
    <mergeCell ref="S47:S48"/>
    <mergeCell ref="T47:T48"/>
    <mergeCell ref="U47:U48"/>
    <mergeCell ref="V47:V48"/>
    <mergeCell ref="K47:K48"/>
    <mergeCell ref="L47:L48"/>
    <mergeCell ref="M47:M48"/>
    <mergeCell ref="N47:N48"/>
    <mergeCell ref="O47:O48"/>
    <mergeCell ref="P47:P48"/>
    <mergeCell ref="AB49:AB50"/>
    <mergeCell ref="AC49:AC50"/>
    <mergeCell ref="AD49:AD50"/>
    <mergeCell ref="AF45:AG45"/>
    <mergeCell ref="B47:B48"/>
    <mergeCell ref="C47:C48"/>
    <mergeCell ref="D47:D48"/>
    <mergeCell ref="E47:E48"/>
    <mergeCell ref="F47:F48"/>
    <mergeCell ref="G47:G48"/>
    <mergeCell ref="H47:H48"/>
    <mergeCell ref="I47:I48"/>
    <mergeCell ref="J47:J48"/>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I42:I43"/>
    <mergeCell ref="J42:J43"/>
    <mergeCell ref="K42:K43"/>
    <mergeCell ref="L42:L43"/>
    <mergeCell ref="Z40:Z41"/>
    <mergeCell ref="AA40:AA41"/>
    <mergeCell ref="AB40:AB41"/>
    <mergeCell ref="AC40:AC41"/>
    <mergeCell ref="AD40:AD41"/>
    <mergeCell ref="B42:B43"/>
    <mergeCell ref="C42:C43"/>
    <mergeCell ref="D42:D43"/>
    <mergeCell ref="E42:E43"/>
    <mergeCell ref="F42:F43"/>
    <mergeCell ref="T40:T41"/>
    <mergeCell ref="U40:U41"/>
    <mergeCell ref="V40:V41"/>
    <mergeCell ref="W40:W41"/>
    <mergeCell ref="X40:X41"/>
    <mergeCell ref="Y40:Y41"/>
    <mergeCell ref="N40:N41"/>
    <mergeCell ref="O40:O41"/>
    <mergeCell ref="P40:P41"/>
    <mergeCell ref="Q40:Q41"/>
    <mergeCell ref="R40:R41"/>
    <mergeCell ref="S40:S41"/>
    <mergeCell ref="H40:H41"/>
    <mergeCell ref="I40:I41"/>
    <mergeCell ref="J40:J41"/>
    <mergeCell ref="K40:K41"/>
    <mergeCell ref="L40:L41"/>
    <mergeCell ref="M40:M41"/>
    <mergeCell ref="B40:B41"/>
    <mergeCell ref="C40:C41"/>
    <mergeCell ref="D40:D41"/>
    <mergeCell ref="E40:E41"/>
    <mergeCell ref="F40:F41"/>
    <mergeCell ref="G40:G41"/>
    <mergeCell ref="Y38:Y39"/>
    <mergeCell ref="Z38:Z39"/>
    <mergeCell ref="AA38:AA39"/>
    <mergeCell ref="AB38:AB39"/>
    <mergeCell ref="AC38:AC39"/>
    <mergeCell ref="AD38:AD39"/>
    <mergeCell ref="S38:S39"/>
    <mergeCell ref="T38:T39"/>
    <mergeCell ref="U38:U39"/>
    <mergeCell ref="V38:V39"/>
    <mergeCell ref="W38:W39"/>
    <mergeCell ref="X38:X39"/>
    <mergeCell ref="M38:M39"/>
    <mergeCell ref="N38:N39"/>
    <mergeCell ref="O38:O39"/>
    <mergeCell ref="P38:P39"/>
    <mergeCell ref="Q38:Q39"/>
    <mergeCell ref="R38:R39"/>
    <mergeCell ref="G38:G39"/>
    <mergeCell ref="H38:H39"/>
    <mergeCell ref="I38:I39"/>
    <mergeCell ref="J38:J39"/>
    <mergeCell ref="K38:K39"/>
    <mergeCell ref="L38:L39"/>
    <mergeCell ref="AB33:AB34"/>
    <mergeCell ref="AC33:AC34"/>
    <mergeCell ref="AD33:AD34"/>
    <mergeCell ref="AF36:AG36"/>
    <mergeCell ref="B38:B39"/>
    <mergeCell ref="C38:C39"/>
    <mergeCell ref="D38:D39"/>
    <mergeCell ref="E38:E39"/>
    <mergeCell ref="F38:F39"/>
    <mergeCell ref="U33:U34"/>
    <mergeCell ref="V33:V34"/>
    <mergeCell ref="W33:W34"/>
    <mergeCell ref="X33:X34"/>
    <mergeCell ref="Y33:Y34"/>
    <mergeCell ref="Z33:Z34"/>
    <mergeCell ref="O33:O34"/>
    <mergeCell ref="P33:P34"/>
    <mergeCell ref="Q33:Q34"/>
    <mergeCell ref="R33:R34"/>
    <mergeCell ref="S33:S34"/>
    <mergeCell ref="T33:T34"/>
    <mergeCell ref="I33:I34"/>
    <mergeCell ref="J33:J34"/>
    <mergeCell ref="K33:K34"/>
    <mergeCell ref="L33:L34"/>
    <mergeCell ref="M33:M34"/>
    <mergeCell ref="N33:N34"/>
    <mergeCell ref="B33:B34"/>
    <mergeCell ref="C33:C34"/>
    <mergeCell ref="D33:D34"/>
    <mergeCell ref="E33:E34"/>
    <mergeCell ref="F33:F34"/>
    <mergeCell ref="G33:G34"/>
    <mergeCell ref="H33:H34"/>
    <mergeCell ref="V31:V32"/>
    <mergeCell ref="W31:W32"/>
    <mergeCell ref="X31:X32"/>
    <mergeCell ref="Y31:Y32"/>
    <mergeCell ref="Z31:Z32"/>
    <mergeCell ref="AA31:AA32"/>
    <mergeCell ref="P31:P32"/>
    <mergeCell ref="Q31:Q32"/>
    <mergeCell ref="R31:R32"/>
    <mergeCell ref="S31:S32"/>
    <mergeCell ref="T31:T32"/>
    <mergeCell ref="U31:U32"/>
    <mergeCell ref="J31:J32"/>
    <mergeCell ref="K31:K32"/>
    <mergeCell ref="L31:L32"/>
    <mergeCell ref="M31:M32"/>
    <mergeCell ref="N31:N32"/>
    <mergeCell ref="O31:O32"/>
    <mergeCell ref="AA33:AA34"/>
    <mergeCell ref="AC29:AC30"/>
    <mergeCell ref="AD29:AD30"/>
    <mergeCell ref="B31:B32"/>
    <mergeCell ref="C31:C32"/>
    <mergeCell ref="D31:D32"/>
    <mergeCell ref="E31:E32"/>
    <mergeCell ref="F31:F32"/>
    <mergeCell ref="G31:G32"/>
    <mergeCell ref="H31:H32"/>
    <mergeCell ref="I31:I32"/>
    <mergeCell ref="W29:W30"/>
    <mergeCell ref="X29:X30"/>
    <mergeCell ref="Y29:Y30"/>
    <mergeCell ref="Z29:Z30"/>
    <mergeCell ref="AA29:AA30"/>
    <mergeCell ref="AB29:AB30"/>
    <mergeCell ref="Q29:Q30"/>
    <mergeCell ref="R29:R30"/>
    <mergeCell ref="S29:S30"/>
    <mergeCell ref="T29:T30"/>
    <mergeCell ref="U29:U30"/>
    <mergeCell ref="V29:V30"/>
    <mergeCell ref="K29:K30"/>
    <mergeCell ref="L29:L30"/>
    <mergeCell ref="M29:M30"/>
    <mergeCell ref="N29:N30"/>
    <mergeCell ref="O29:O30"/>
    <mergeCell ref="P29:P30"/>
    <mergeCell ref="AB31:AB32"/>
    <mergeCell ref="AC31:AC32"/>
    <mergeCell ref="AD31:AD32"/>
    <mergeCell ref="AF27:AG27"/>
    <mergeCell ref="B29:B30"/>
    <mergeCell ref="C29:C30"/>
    <mergeCell ref="D29:D30"/>
    <mergeCell ref="E29:E30"/>
    <mergeCell ref="F29:F30"/>
    <mergeCell ref="G29:G30"/>
    <mergeCell ref="H29:H30"/>
    <mergeCell ref="I29:I30"/>
    <mergeCell ref="J29:J30"/>
    <mergeCell ref="Y24:Y25"/>
    <mergeCell ref="Z24:Z25"/>
    <mergeCell ref="AA24:AA25"/>
    <mergeCell ref="AB24:AB25"/>
    <mergeCell ref="AC24:AC25"/>
    <mergeCell ref="AD24:AD25"/>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Z22:Z23"/>
    <mergeCell ref="AA22:AA23"/>
    <mergeCell ref="AB22:AB23"/>
    <mergeCell ref="AC22:AC23"/>
    <mergeCell ref="AD22:AD23"/>
    <mergeCell ref="B24:B25"/>
    <mergeCell ref="C24:C25"/>
    <mergeCell ref="D24:D25"/>
    <mergeCell ref="E24:E25"/>
    <mergeCell ref="F24:F25"/>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M20:M21"/>
    <mergeCell ref="N20:N21"/>
    <mergeCell ref="O20:O21"/>
    <mergeCell ref="P20:P21"/>
    <mergeCell ref="Q20:Q21"/>
    <mergeCell ref="R20:R21"/>
    <mergeCell ref="G20:G21"/>
    <mergeCell ref="H20:H21"/>
    <mergeCell ref="I20:I21"/>
    <mergeCell ref="J20:J21"/>
    <mergeCell ref="K20:K21"/>
    <mergeCell ref="L20:L21"/>
    <mergeCell ref="AB15:AB16"/>
    <mergeCell ref="AC15:AC16"/>
    <mergeCell ref="AD15:AD16"/>
    <mergeCell ref="AF18:AG18"/>
    <mergeCell ref="B20:B21"/>
    <mergeCell ref="C20:C21"/>
    <mergeCell ref="D20:D21"/>
    <mergeCell ref="E20:E21"/>
    <mergeCell ref="F20:F21"/>
    <mergeCell ref="U15:U16"/>
    <mergeCell ref="V15:V16"/>
    <mergeCell ref="W15:W16"/>
    <mergeCell ref="X15:X16"/>
    <mergeCell ref="Y15:Y16"/>
    <mergeCell ref="Z15:Z16"/>
    <mergeCell ref="O15:O16"/>
    <mergeCell ref="P15:P16"/>
    <mergeCell ref="Q15:Q16"/>
    <mergeCell ref="R15:R16"/>
    <mergeCell ref="S15:S16"/>
    <mergeCell ref="T15:T16"/>
    <mergeCell ref="I15:I16"/>
    <mergeCell ref="J15:J16"/>
    <mergeCell ref="K15:K16"/>
    <mergeCell ref="L15:L16"/>
    <mergeCell ref="M15:M16"/>
    <mergeCell ref="N15:N16"/>
    <mergeCell ref="B15:B16"/>
    <mergeCell ref="C15:C16"/>
    <mergeCell ref="D15:D16"/>
    <mergeCell ref="E15:E16"/>
    <mergeCell ref="F15:F16"/>
    <mergeCell ref="G15:G16"/>
    <mergeCell ref="H15:H16"/>
    <mergeCell ref="V13:V14"/>
    <mergeCell ref="W13:W14"/>
    <mergeCell ref="X13:X14"/>
    <mergeCell ref="Y13:Y14"/>
    <mergeCell ref="Z13:Z14"/>
    <mergeCell ref="AA13:AA14"/>
    <mergeCell ref="P13:P14"/>
    <mergeCell ref="Q13:Q14"/>
    <mergeCell ref="R13:R14"/>
    <mergeCell ref="S13:S14"/>
    <mergeCell ref="T13:T14"/>
    <mergeCell ref="U13:U14"/>
    <mergeCell ref="J13:J14"/>
    <mergeCell ref="K13:K14"/>
    <mergeCell ref="L13:L14"/>
    <mergeCell ref="M13:M14"/>
    <mergeCell ref="N13:N14"/>
    <mergeCell ref="O13:O14"/>
    <mergeCell ref="AA15:AA16"/>
    <mergeCell ref="AC11:AC12"/>
    <mergeCell ref="AD11:AD12"/>
    <mergeCell ref="B13:B14"/>
    <mergeCell ref="C13:C14"/>
    <mergeCell ref="D13:D14"/>
    <mergeCell ref="E13:E14"/>
    <mergeCell ref="F13:F14"/>
    <mergeCell ref="G13:G14"/>
    <mergeCell ref="H13:H14"/>
    <mergeCell ref="I13:I14"/>
    <mergeCell ref="W11:W12"/>
    <mergeCell ref="X11:X12"/>
    <mergeCell ref="Y11:Y12"/>
    <mergeCell ref="Z11:Z12"/>
    <mergeCell ref="AA11:AA12"/>
    <mergeCell ref="AB11:AB12"/>
    <mergeCell ref="Q11:Q12"/>
    <mergeCell ref="R11:R12"/>
    <mergeCell ref="S11:S12"/>
    <mergeCell ref="T11:T12"/>
    <mergeCell ref="U11:U12"/>
    <mergeCell ref="V11:V12"/>
    <mergeCell ref="K11:K12"/>
    <mergeCell ref="L11:L12"/>
    <mergeCell ref="M11:M12"/>
    <mergeCell ref="N11:N12"/>
    <mergeCell ref="O11:O12"/>
    <mergeCell ref="P11:P12"/>
    <mergeCell ref="AB13:AB14"/>
    <mergeCell ref="AC13:AC14"/>
    <mergeCell ref="AD13:AD14"/>
    <mergeCell ref="U3:V3"/>
    <mergeCell ref="W3:X3"/>
    <mergeCell ref="Y3:Z3"/>
    <mergeCell ref="AB3:AF3"/>
    <mergeCell ref="B4:E4"/>
    <mergeCell ref="S4:T4"/>
    <mergeCell ref="U4:V4"/>
    <mergeCell ref="W4:X4"/>
    <mergeCell ref="Y4:Z4"/>
    <mergeCell ref="AB4:AF4"/>
    <mergeCell ref="AF9:AG9"/>
    <mergeCell ref="B11:B12"/>
    <mergeCell ref="C11:C12"/>
    <mergeCell ref="D11:D12"/>
    <mergeCell ref="E11:E12"/>
    <mergeCell ref="F11:F12"/>
    <mergeCell ref="G11:G12"/>
    <mergeCell ref="H11:H12"/>
    <mergeCell ref="I11:I12"/>
    <mergeCell ref="J11:J12"/>
    <mergeCell ref="AB5:AF5"/>
    <mergeCell ref="B6:E6"/>
    <mergeCell ref="G6:K6"/>
    <mergeCell ref="L6:N6"/>
    <mergeCell ref="P6:R6"/>
    <mergeCell ref="AB6:AF6"/>
    <mergeCell ref="B5:E5"/>
    <mergeCell ref="G5:K5"/>
    <mergeCell ref="S5:T5"/>
    <mergeCell ref="U5:V5"/>
    <mergeCell ref="W5:X5"/>
    <mergeCell ref="Y5:Z5"/>
  </mergeCells>
  <phoneticPr fontId="13"/>
  <conditionalFormatting sqref="C10:AE10 C19:AE19 C73:AD73 C64:AD64 C55:AD55 C46:AD46 C37:AD37 C28:AD28 AE20 AE11 C82:AD82">
    <cfRule type="containsText" dxfId="271" priority="228" operator="containsText" text="日">
      <formula>NOT(ISERROR(SEARCH("日",C10)))</formula>
    </cfRule>
    <cfRule type="containsText" dxfId="270" priority="229" operator="containsText" text="土">
      <formula>NOT(ISERROR(SEARCH("土",C10)))</formula>
    </cfRule>
  </conditionalFormatting>
  <conditionalFormatting sqref="AE28:AE29 AE37:AE38 AE46:AE47 AE55:AE56 AE64:AE65 AE73:AE74 AE82:AE83 AE91:AE92">
    <cfRule type="containsText" dxfId="269" priority="226" operator="containsText" text="日">
      <formula>NOT(ISERROR(SEARCH("日",AE28)))</formula>
    </cfRule>
    <cfRule type="containsText" dxfId="268" priority="227" operator="containsText" text="土">
      <formula>NOT(ISERROR(SEARCH("土",AE28)))</formula>
    </cfRule>
  </conditionalFormatting>
  <conditionalFormatting sqref="Y4:Z5">
    <cfRule type="cellIs" dxfId="267" priority="223" operator="greaterThanOrEqual">
      <formula>0.285</formula>
    </cfRule>
    <cfRule type="cellIs" dxfId="266" priority="224" operator="greaterThanOrEqual">
      <formula>0.25</formula>
    </cfRule>
    <cfRule type="cellIs" dxfId="265" priority="225" operator="greaterThanOrEqual">
      <formula>0.214</formula>
    </cfRule>
  </conditionalFormatting>
  <conditionalFormatting sqref="C99:AE99 C108:AE108 C162:AD162 C153:AD153 C144:AD144 C135:AD135 C126:AD126 C117:AD117 AE109 AE100 C171:AD171">
    <cfRule type="containsText" dxfId="264" priority="221" operator="containsText" text="日">
      <formula>NOT(ISERROR(SEARCH("日",C99)))</formula>
    </cfRule>
    <cfRule type="containsText" dxfId="263" priority="222" operator="containsText" text="土">
      <formula>NOT(ISERROR(SEARCH("土",C99)))</formula>
    </cfRule>
  </conditionalFormatting>
  <conditionalFormatting sqref="AE117:AE118 AE126:AE127 AE135:AE136 AE144:AE145 AE153:AE154 AE162:AE163 AE171:AE172">
    <cfRule type="containsText" dxfId="262" priority="219" operator="containsText" text="日">
      <formula>NOT(ISERROR(SEARCH("日",AE117)))</formula>
    </cfRule>
    <cfRule type="containsText" dxfId="261" priority="220" operator="containsText" text="土">
      <formula>NOT(ISERROR(SEARCH("土",AE117)))</formula>
    </cfRule>
  </conditionalFormatting>
  <conditionalFormatting sqref="C2:AD3 C17:AD19 C26:AD28 C35:AD37 C44:AD46 C53:AD55 C62:AD64 C71:AD73 C80:AD82 C89:AD99 C106:AD108 C115:AD117 C124:AD126 C133:AD135 C142:AD144 C151:AD153 C160:AD162 C169:AD171 C178:AD1048576 C4:F4 Q4:AD4 C5:AD10">
    <cfRule type="cellIs" dxfId="260" priority="217" operator="equal">
      <formula>"雨"</formula>
    </cfRule>
    <cfRule type="cellIs" dxfId="259" priority="218" operator="equal">
      <formula>"休"</formula>
    </cfRule>
  </conditionalFormatting>
  <conditionalFormatting sqref="C11:D11">
    <cfRule type="containsText" dxfId="258" priority="215" operator="containsText" text="日">
      <formula>NOT(ISERROR(SEARCH("日",C11)))</formula>
    </cfRule>
    <cfRule type="containsText" dxfId="257" priority="216" operator="containsText" text="土">
      <formula>NOT(ISERROR(SEARCH("土",C11)))</formula>
    </cfRule>
  </conditionalFormatting>
  <conditionalFormatting sqref="E11:AD11">
    <cfRule type="containsText" dxfId="256" priority="213" operator="containsText" text="日">
      <formula>NOT(ISERROR(SEARCH("日",E11)))</formula>
    </cfRule>
    <cfRule type="containsText" dxfId="255" priority="214" operator="containsText" text="土">
      <formula>NOT(ISERROR(SEARCH("土",E11)))</formula>
    </cfRule>
  </conditionalFormatting>
  <conditionalFormatting sqref="C11:AD12">
    <cfRule type="cellIs" dxfId="254" priority="211" operator="equal">
      <formula>"雨"</formula>
    </cfRule>
    <cfRule type="cellIs" dxfId="253" priority="212" operator="equal">
      <formula>"休"</formula>
    </cfRule>
  </conditionalFormatting>
  <conditionalFormatting sqref="C11:AD11">
    <cfRule type="containsText" dxfId="252" priority="209" operator="containsText" text="日">
      <formula>NOT(ISERROR(SEARCH("日",C11)))</formula>
    </cfRule>
    <cfRule type="containsText" dxfId="251" priority="210" operator="containsText" text="土">
      <formula>NOT(ISERROR(SEARCH("土",C11)))</formula>
    </cfRule>
  </conditionalFormatting>
  <conditionalFormatting sqref="E11:AD11">
    <cfRule type="containsText" dxfId="250" priority="207" operator="containsText" text="日">
      <formula>NOT(ISERROR(SEARCH("日",E11)))</formula>
    </cfRule>
    <cfRule type="containsText" dxfId="249" priority="208" operator="containsText" text="土">
      <formula>NOT(ISERROR(SEARCH("土",E11)))</formula>
    </cfRule>
  </conditionalFormatting>
  <conditionalFormatting sqref="C20:D20">
    <cfRule type="containsText" dxfId="248" priority="205" operator="containsText" text="日">
      <formula>NOT(ISERROR(SEARCH("日",C20)))</formula>
    </cfRule>
    <cfRule type="containsText" dxfId="247" priority="206" operator="containsText" text="土">
      <formula>NOT(ISERROR(SEARCH("土",C20)))</formula>
    </cfRule>
  </conditionalFormatting>
  <conditionalFormatting sqref="E20:AD20">
    <cfRule type="containsText" dxfId="246" priority="203" operator="containsText" text="日">
      <formula>NOT(ISERROR(SEARCH("日",E20)))</formula>
    </cfRule>
    <cfRule type="containsText" dxfId="245" priority="204" operator="containsText" text="土">
      <formula>NOT(ISERROR(SEARCH("土",E20)))</formula>
    </cfRule>
  </conditionalFormatting>
  <conditionalFormatting sqref="C20:AD21">
    <cfRule type="cellIs" dxfId="244" priority="201" operator="equal">
      <formula>"雨"</formula>
    </cfRule>
    <cfRule type="cellIs" dxfId="243" priority="202" operator="equal">
      <formula>"休"</formula>
    </cfRule>
  </conditionalFormatting>
  <conditionalFormatting sqref="C20:AD20">
    <cfRule type="containsText" dxfId="242" priority="199" operator="containsText" text="日">
      <formula>NOT(ISERROR(SEARCH("日",C20)))</formula>
    </cfRule>
    <cfRule type="containsText" dxfId="241" priority="200" operator="containsText" text="土">
      <formula>NOT(ISERROR(SEARCH("土",C20)))</formula>
    </cfRule>
  </conditionalFormatting>
  <conditionalFormatting sqref="E20:AD20">
    <cfRule type="containsText" dxfId="240" priority="197" operator="containsText" text="日">
      <formula>NOT(ISERROR(SEARCH("日",E20)))</formula>
    </cfRule>
    <cfRule type="containsText" dxfId="239" priority="198" operator="containsText" text="土">
      <formula>NOT(ISERROR(SEARCH("土",E20)))</formula>
    </cfRule>
  </conditionalFormatting>
  <conditionalFormatting sqref="C29:D29">
    <cfRule type="containsText" dxfId="238" priority="195" operator="containsText" text="日">
      <formula>NOT(ISERROR(SEARCH("日",C29)))</formula>
    </cfRule>
    <cfRule type="containsText" dxfId="237" priority="196" operator="containsText" text="土">
      <formula>NOT(ISERROR(SEARCH("土",C29)))</formula>
    </cfRule>
  </conditionalFormatting>
  <conditionalFormatting sqref="E29:AD29">
    <cfRule type="containsText" dxfId="236" priority="193" operator="containsText" text="日">
      <formula>NOT(ISERROR(SEARCH("日",E29)))</formula>
    </cfRule>
    <cfRule type="containsText" dxfId="235" priority="194" operator="containsText" text="土">
      <formula>NOT(ISERROR(SEARCH("土",E29)))</formula>
    </cfRule>
  </conditionalFormatting>
  <conditionalFormatting sqref="C29:AD30">
    <cfRule type="cellIs" dxfId="234" priority="191" operator="equal">
      <formula>"雨"</formula>
    </cfRule>
    <cfRule type="cellIs" dxfId="233" priority="192" operator="equal">
      <formula>"休"</formula>
    </cfRule>
  </conditionalFormatting>
  <conditionalFormatting sqref="C29:AD29">
    <cfRule type="containsText" dxfId="232" priority="189" operator="containsText" text="日">
      <formula>NOT(ISERROR(SEARCH("日",C29)))</formula>
    </cfRule>
    <cfRule type="containsText" dxfId="231" priority="190" operator="containsText" text="土">
      <formula>NOT(ISERROR(SEARCH("土",C29)))</formula>
    </cfRule>
  </conditionalFormatting>
  <conditionalFormatting sqref="E29:AD29">
    <cfRule type="containsText" dxfId="230" priority="187" operator="containsText" text="日">
      <formula>NOT(ISERROR(SEARCH("日",E29)))</formula>
    </cfRule>
    <cfRule type="containsText" dxfId="229" priority="188" operator="containsText" text="土">
      <formula>NOT(ISERROR(SEARCH("土",E29)))</formula>
    </cfRule>
  </conditionalFormatting>
  <conditionalFormatting sqref="C38:D38">
    <cfRule type="containsText" dxfId="228" priority="185" operator="containsText" text="日">
      <formula>NOT(ISERROR(SEARCH("日",C38)))</formula>
    </cfRule>
    <cfRule type="containsText" dxfId="227" priority="186" operator="containsText" text="土">
      <formula>NOT(ISERROR(SEARCH("土",C38)))</formula>
    </cfRule>
  </conditionalFormatting>
  <conditionalFormatting sqref="E38:AD38">
    <cfRule type="containsText" dxfId="226" priority="183" operator="containsText" text="日">
      <formula>NOT(ISERROR(SEARCH("日",E38)))</formula>
    </cfRule>
    <cfRule type="containsText" dxfId="225" priority="184" operator="containsText" text="土">
      <formula>NOT(ISERROR(SEARCH("土",E38)))</formula>
    </cfRule>
  </conditionalFormatting>
  <conditionalFormatting sqref="C38:AD39">
    <cfRule type="cellIs" dxfId="224" priority="181" operator="equal">
      <formula>"雨"</formula>
    </cfRule>
    <cfRule type="cellIs" dxfId="223" priority="182" operator="equal">
      <formula>"休"</formula>
    </cfRule>
  </conditionalFormatting>
  <conditionalFormatting sqref="C38:AD38">
    <cfRule type="containsText" dxfId="222" priority="179" operator="containsText" text="日">
      <formula>NOT(ISERROR(SEARCH("日",C38)))</formula>
    </cfRule>
    <cfRule type="containsText" dxfId="221" priority="180" operator="containsText" text="土">
      <formula>NOT(ISERROR(SEARCH("土",C38)))</formula>
    </cfRule>
  </conditionalFormatting>
  <conditionalFormatting sqref="E38:AD38">
    <cfRule type="containsText" dxfId="220" priority="177" operator="containsText" text="日">
      <formula>NOT(ISERROR(SEARCH("日",E38)))</formula>
    </cfRule>
    <cfRule type="containsText" dxfId="219" priority="178" operator="containsText" text="土">
      <formula>NOT(ISERROR(SEARCH("土",E38)))</formula>
    </cfRule>
  </conditionalFormatting>
  <conditionalFormatting sqref="C47:D47">
    <cfRule type="containsText" dxfId="218" priority="175" operator="containsText" text="日">
      <formula>NOT(ISERROR(SEARCH("日",C47)))</formula>
    </cfRule>
    <cfRule type="containsText" dxfId="217" priority="176" operator="containsText" text="土">
      <formula>NOT(ISERROR(SEARCH("土",C47)))</formula>
    </cfRule>
  </conditionalFormatting>
  <conditionalFormatting sqref="E47:AD47">
    <cfRule type="containsText" dxfId="216" priority="173" operator="containsText" text="日">
      <formula>NOT(ISERROR(SEARCH("日",E47)))</formula>
    </cfRule>
    <cfRule type="containsText" dxfId="215" priority="174" operator="containsText" text="土">
      <formula>NOT(ISERROR(SEARCH("土",E47)))</formula>
    </cfRule>
  </conditionalFormatting>
  <conditionalFormatting sqref="C47:AD48">
    <cfRule type="cellIs" dxfId="214" priority="171" operator="equal">
      <formula>"雨"</formula>
    </cfRule>
    <cfRule type="cellIs" dxfId="213" priority="172" operator="equal">
      <formula>"休"</formula>
    </cfRule>
  </conditionalFormatting>
  <conditionalFormatting sqref="C47:AD47">
    <cfRule type="containsText" dxfId="212" priority="169" operator="containsText" text="日">
      <formula>NOT(ISERROR(SEARCH("日",C47)))</formula>
    </cfRule>
    <cfRule type="containsText" dxfId="211" priority="170" operator="containsText" text="土">
      <formula>NOT(ISERROR(SEARCH("土",C47)))</formula>
    </cfRule>
  </conditionalFormatting>
  <conditionalFormatting sqref="E47:AD47">
    <cfRule type="containsText" dxfId="210" priority="167" operator="containsText" text="日">
      <formula>NOT(ISERROR(SEARCH("日",E47)))</formula>
    </cfRule>
    <cfRule type="containsText" dxfId="209" priority="168" operator="containsText" text="土">
      <formula>NOT(ISERROR(SEARCH("土",E47)))</formula>
    </cfRule>
  </conditionalFormatting>
  <conditionalFormatting sqref="C56:D56">
    <cfRule type="containsText" dxfId="208" priority="165" operator="containsText" text="日">
      <formula>NOT(ISERROR(SEARCH("日",C56)))</formula>
    </cfRule>
    <cfRule type="containsText" dxfId="207" priority="166" operator="containsText" text="土">
      <formula>NOT(ISERROR(SEARCH("土",C56)))</formula>
    </cfRule>
  </conditionalFormatting>
  <conditionalFormatting sqref="E56:AD56">
    <cfRule type="containsText" dxfId="206" priority="163" operator="containsText" text="日">
      <formula>NOT(ISERROR(SEARCH("日",E56)))</formula>
    </cfRule>
    <cfRule type="containsText" dxfId="205" priority="164" operator="containsText" text="土">
      <formula>NOT(ISERROR(SEARCH("土",E56)))</formula>
    </cfRule>
  </conditionalFormatting>
  <conditionalFormatting sqref="C56:AD57">
    <cfRule type="cellIs" dxfId="204" priority="161" operator="equal">
      <formula>"雨"</formula>
    </cfRule>
    <cfRule type="cellIs" dxfId="203" priority="162" operator="equal">
      <formula>"休"</formula>
    </cfRule>
  </conditionalFormatting>
  <conditionalFormatting sqref="C56:AD56">
    <cfRule type="containsText" dxfId="202" priority="159" operator="containsText" text="日">
      <formula>NOT(ISERROR(SEARCH("日",C56)))</formula>
    </cfRule>
    <cfRule type="containsText" dxfId="201" priority="160" operator="containsText" text="土">
      <formula>NOT(ISERROR(SEARCH("土",C56)))</formula>
    </cfRule>
  </conditionalFormatting>
  <conditionalFormatting sqref="E56:AD56">
    <cfRule type="containsText" dxfId="200" priority="157" operator="containsText" text="日">
      <formula>NOT(ISERROR(SEARCH("日",E56)))</formula>
    </cfRule>
    <cfRule type="containsText" dxfId="199" priority="158" operator="containsText" text="土">
      <formula>NOT(ISERROR(SEARCH("土",E56)))</formula>
    </cfRule>
  </conditionalFormatting>
  <conditionalFormatting sqref="C65:D65">
    <cfRule type="containsText" dxfId="198" priority="155" operator="containsText" text="日">
      <formula>NOT(ISERROR(SEARCH("日",C65)))</formula>
    </cfRule>
    <cfRule type="containsText" dxfId="197" priority="156" operator="containsText" text="土">
      <formula>NOT(ISERROR(SEARCH("土",C65)))</formula>
    </cfRule>
  </conditionalFormatting>
  <conditionalFormatting sqref="E65:AD65">
    <cfRule type="containsText" dxfId="196" priority="153" operator="containsText" text="日">
      <formula>NOT(ISERROR(SEARCH("日",E65)))</formula>
    </cfRule>
    <cfRule type="containsText" dxfId="195" priority="154" operator="containsText" text="土">
      <formula>NOT(ISERROR(SEARCH("土",E65)))</formula>
    </cfRule>
  </conditionalFormatting>
  <conditionalFormatting sqref="C65:AD66">
    <cfRule type="cellIs" dxfId="194" priority="151" operator="equal">
      <formula>"雨"</formula>
    </cfRule>
    <cfRule type="cellIs" dxfId="193" priority="152" operator="equal">
      <formula>"休"</formula>
    </cfRule>
  </conditionalFormatting>
  <conditionalFormatting sqref="C65:AD65">
    <cfRule type="containsText" dxfId="192" priority="149" operator="containsText" text="日">
      <formula>NOT(ISERROR(SEARCH("日",C65)))</formula>
    </cfRule>
    <cfRule type="containsText" dxfId="191" priority="150" operator="containsText" text="土">
      <formula>NOT(ISERROR(SEARCH("土",C65)))</formula>
    </cfRule>
  </conditionalFormatting>
  <conditionalFormatting sqref="E65:AD65">
    <cfRule type="containsText" dxfId="190" priority="147" operator="containsText" text="日">
      <formula>NOT(ISERROR(SEARCH("日",E65)))</formula>
    </cfRule>
    <cfRule type="containsText" dxfId="189" priority="148" operator="containsText" text="土">
      <formula>NOT(ISERROR(SEARCH("土",E65)))</formula>
    </cfRule>
  </conditionalFormatting>
  <conditionalFormatting sqref="C74:D74">
    <cfRule type="containsText" dxfId="188" priority="145" operator="containsText" text="日">
      <formula>NOT(ISERROR(SEARCH("日",C74)))</formula>
    </cfRule>
    <cfRule type="containsText" dxfId="187" priority="146" operator="containsText" text="土">
      <formula>NOT(ISERROR(SEARCH("土",C74)))</formula>
    </cfRule>
  </conditionalFormatting>
  <conditionalFormatting sqref="E74:AD74">
    <cfRule type="containsText" dxfId="186" priority="143" operator="containsText" text="日">
      <formula>NOT(ISERROR(SEARCH("日",E74)))</formula>
    </cfRule>
    <cfRule type="containsText" dxfId="185" priority="144" operator="containsText" text="土">
      <formula>NOT(ISERROR(SEARCH("土",E74)))</formula>
    </cfRule>
  </conditionalFormatting>
  <conditionalFormatting sqref="C74:AD75">
    <cfRule type="cellIs" dxfId="184" priority="141" operator="equal">
      <formula>"雨"</formula>
    </cfRule>
    <cfRule type="cellIs" dxfId="183" priority="142" operator="equal">
      <formula>"休"</formula>
    </cfRule>
  </conditionalFormatting>
  <conditionalFormatting sqref="C74:AD74">
    <cfRule type="containsText" dxfId="182" priority="139" operator="containsText" text="日">
      <formula>NOT(ISERROR(SEARCH("日",C74)))</formula>
    </cfRule>
    <cfRule type="containsText" dxfId="181" priority="140" operator="containsText" text="土">
      <formula>NOT(ISERROR(SEARCH("土",C74)))</formula>
    </cfRule>
  </conditionalFormatting>
  <conditionalFormatting sqref="E74:AD74">
    <cfRule type="containsText" dxfId="180" priority="137" operator="containsText" text="日">
      <formula>NOT(ISERROR(SEARCH("日",E74)))</formula>
    </cfRule>
    <cfRule type="containsText" dxfId="179" priority="138" operator="containsText" text="土">
      <formula>NOT(ISERROR(SEARCH("土",E74)))</formula>
    </cfRule>
  </conditionalFormatting>
  <conditionalFormatting sqref="C83:D83">
    <cfRule type="containsText" dxfId="178" priority="135" operator="containsText" text="日">
      <formula>NOT(ISERROR(SEARCH("日",C83)))</formula>
    </cfRule>
    <cfRule type="containsText" dxfId="177" priority="136" operator="containsText" text="土">
      <formula>NOT(ISERROR(SEARCH("土",C83)))</formula>
    </cfRule>
  </conditionalFormatting>
  <conditionalFormatting sqref="E83:AD83">
    <cfRule type="containsText" dxfId="176" priority="133" operator="containsText" text="日">
      <formula>NOT(ISERROR(SEARCH("日",E83)))</formula>
    </cfRule>
    <cfRule type="containsText" dxfId="175" priority="134" operator="containsText" text="土">
      <formula>NOT(ISERROR(SEARCH("土",E83)))</formula>
    </cfRule>
  </conditionalFormatting>
  <conditionalFormatting sqref="C83:AD84">
    <cfRule type="cellIs" dxfId="174" priority="131" operator="equal">
      <formula>"雨"</formula>
    </cfRule>
    <cfRule type="cellIs" dxfId="173" priority="132" operator="equal">
      <formula>"休"</formula>
    </cfRule>
  </conditionalFormatting>
  <conditionalFormatting sqref="C83:AD83">
    <cfRule type="containsText" dxfId="172" priority="129" operator="containsText" text="日">
      <formula>NOT(ISERROR(SEARCH("日",C83)))</formula>
    </cfRule>
    <cfRule type="containsText" dxfId="171" priority="130" operator="containsText" text="土">
      <formula>NOT(ISERROR(SEARCH("土",C83)))</formula>
    </cfRule>
  </conditionalFormatting>
  <conditionalFormatting sqref="E83:AD83">
    <cfRule type="containsText" dxfId="170" priority="127" operator="containsText" text="日">
      <formula>NOT(ISERROR(SEARCH("日",E83)))</formula>
    </cfRule>
    <cfRule type="containsText" dxfId="169" priority="128" operator="containsText" text="土">
      <formula>NOT(ISERROR(SEARCH("土",E83)))</formula>
    </cfRule>
  </conditionalFormatting>
  <conditionalFormatting sqref="C100:D100">
    <cfRule type="containsText" dxfId="168" priority="125" operator="containsText" text="日">
      <formula>NOT(ISERROR(SEARCH("日",C100)))</formula>
    </cfRule>
    <cfRule type="containsText" dxfId="167" priority="126" operator="containsText" text="土">
      <formula>NOT(ISERROR(SEARCH("土",C100)))</formula>
    </cfRule>
  </conditionalFormatting>
  <conditionalFormatting sqref="E100:AD100">
    <cfRule type="containsText" dxfId="166" priority="123" operator="containsText" text="日">
      <formula>NOT(ISERROR(SEARCH("日",E100)))</formula>
    </cfRule>
    <cfRule type="containsText" dxfId="165" priority="124" operator="containsText" text="土">
      <formula>NOT(ISERROR(SEARCH("土",E100)))</formula>
    </cfRule>
  </conditionalFormatting>
  <conditionalFormatting sqref="C100:AD101">
    <cfRule type="cellIs" dxfId="164" priority="121" operator="equal">
      <formula>"雨"</formula>
    </cfRule>
    <cfRule type="cellIs" dxfId="163" priority="122" operator="equal">
      <formula>"休"</formula>
    </cfRule>
  </conditionalFormatting>
  <conditionalFormatting sqref="C100:AD100">
    <cfRule type="containsText" dxfId="162" priority="119" operator="containsText" text="日">
      <formula>NOT(ISERROR(SEARCH("日",C100)))</formula>
    </cfRule>
    <cfRule type="containsText" dxfId="161" priority="120" operator="containsText" text="土">
      <formula>NOT(ISERROR(SEARCH("土",C100)))</formula>
    </cfRule>
  </conditionalFormatting>
  <conditionalFormatting sqref="E100:AD100">
    <cfRule type="containsText" dxfId="160" priority="117" operator="containsText" text="日">
      <formula>NOT(ISERROR(SEARCH("日",E100)))</formula>
    </cfRule>
    <cfRule type="containsText" dxfId="159" priority="118" operator="containsText" text="土">
      <formula>NOT(ISERROR(SEARCH("土",E100)))</formula>
    </cfRule>
  </conditionalFormatting>
  <conditionalFormatting sqref="C109:D109">
    <cfRule type="containsText" dxfId="158" priority="115" operator="containsText" text="日">
      <formula>NOT(ISERROR(SEARCH("日",C109)))</formula>
    </cfRule>
    <cfRule type="containsText" dxfId="157" priority="116" operator="containsText" text="土">
      <formula>NOT(ISERROR(SEARCH("土",C109)))</formula>
    </cfRule>
  </conditionalFormatting>
  <conditionalFormatting sqref="E109:AD109">
    <cfRule type="containsText" dxfId="156" priority="113" operator="containsText" text="日">
      <formula>NOT(ISERROR(SEARCH("日",E109)))</formula>
    </cfRule>
    <cfRule type="containsText" dxfId="155" priority="114" operator="containsText" text="土">
      <formula>NOT(ISERROR(SEARCH("土",E109)))</formula>
    </cfRule>
  </conditionalFormatting>
  <conditionalFormatting sqref="C109:AD110">
    <cfRule type="cellIs" dxfId="154" priority="111" operator="equal">
      <formula>"雨"</formula>
    </cfRule>
    <cfRule type="cellIs" dxfId="153" priority="112" operator="equal">
      <formula>"休"</formula>
    </cfRule>
  </conditionalFormatting>
  <conditionalFormatting sqref="C109:AD109">
    <cfRule type="containsText" dxfId="152" priority="109" operator="containsText" text="日">
      <formula>NOT(ISERROR(SEARCH("日",C109)))</formula>
    </cfRule>
    <cfRule type="containsText" dxfId="151" priority="110" operator="containsText" text="土">
      <formula>NOT(ISERROR(SEARCH("土",C109)))</formula>
    </cfRule>
  </conditionalFormatting>
  <conditionalFormatting sqref="E109:AD109">
    <cfRule type="containsText" dxfId="150" priority="107" operator="containsText" text="日">
      <formula>NOT(ISERROR(SEARCH("日",E109)))</formula>
    </cfRule>
    <cfRule type="containsText" dxfId="149" priority="108" operator="containsText" text="土">
      <formula>NOT(ISERROR(SEARCH("土",E109)))</formula>
    </cfRule>
  </conditionalFormatting>
  <conditionalFormatting sqref="C118:D118">
    <cfRule type="containsText" dxfId="148" priority="105" operator="containsText" text="日">
      <formula>NOT(ISERROR(SEARCH("日",C118)))</formula>
    </cfRule>
    <cfRule type="containsText" dxfId="147" priority="106" operator="containsText" text="土">
      <formula>NOT(ISERROR(SEARCH("土",C118)))</formula>
    </cfRule>
  </conditionalFormatting>
  <conditionalFormatting sqref="E118:AD118">
    <cfRule type="containsText" dxfId="146" priority="103" operator="containsText" text="日">
      <formula>NOT(ISERROR(SEARCH("日",E118)))</formula>
    </cfRule>
    <cfRule type="containsText" dxfId="145" priority="104" operator="containsText" text="土">
      <formula>NOT(ISERROR(SEARCH("土",E118)))</formula>
    </cfRule>
  </conditionalFormatting>
  <conditionalFormatting sqref="C118:AD119">
    <cfRule type="cellIs" dxfId="144" priority="101" operator="equal">
      <formula>"雨"</formula>
    </cfRule>
    <cfRule type="cellIs" dxfId="143" priority="102" operator="equal">
      <formula>"休"</formula>
    </cfRule>
  </conditionalFormatting>
  <conditionalFormatting sqref="C118:AD118">
    <cfRule type="containsText" dxfId="142" priority="99" operator="containsText" text="日">
      <formula>NOT(ISERROR(SEARCH("日",C118)))</formula>
    </cfRule>
    <cfRule type="containsText" dxfId="141" priority="100" operator="containsText" text="土">
      <formula>NOT(ISERROR(SEARCH("土",C118)))</formula>
    </cfRule>
  </conditionalFormatting>
  <conditionalFormatting sqref="E118:AD118">
    <cfRule type="containsText" dxfId="140" priority="97" operator="containsText" text="日">
      <formula>NOT(ISERROR(SEARCH("日",E118)))</formula>
    </cfRule>
    <cfRule type="containsText" dxfId="139" priority="98" operator="containsText" text="土">
      <formula>NOT(ISERROR(SEARCH("土",E118)))</formula>
    </cfRule>
  </conditionalFormatting>
  <conditionalFormatting sqref="C127:D127">
    <cfRule type="containsText" dxfId="138" priority="95" operator="containsText" text="日">
      <formula>NOT(ISERROR(SEARCH("日",C127)))</formula>
    </cfRule>
    <cfRule type="containsText" dxfId="137" priority="96" operator="containsText" text="土">
      <formula>NOT(ISERROR(SEARCH("土",C127)))</formula>
    </cfRule>
  </conditionalFormatting>
  <conditionalFormatting sqref="E127:AD127">
    <cfRule type="containsText" dxfId="136" priority="93" operator="containsText" text="日">
      <formula>NOT(ISERROR(SEARCH("日",E127)))</formula>
    </cfRule>
    <cfRule type="containsText" dxfId="135" priority="94" operator="containsText" text="土">
      <formula>NOT(ISERROR(SEARCH("土",E127)))</formula>
    </cfRule>
  </conditionalFormatting>
  <conditionalFormatting sqref="C127:AD128">
    <cfRule type="cellIs" dxfId="134" priority="91" operator="equal">
      <formula>"雨"</formula>
    </cfRule>
    <cfRule type="cellIs" dxfId="133" priority="92" operator="equal">
      <formula>"休"</formula>
    </cfRule>
  </conditionalFormatting>
  <conditionalFormatting sqref="C127:AD127">
    <cfRule type="containsText" dxfId="132" priority="89" operator="containsText" text="日">
      <formula>NOT(ISERROR(SEARCH("日",C127)))</formula>
    </cfRule>
    <cfRule type="containsText" dxfId="131" priority="90" operator="containsText" text="土">
      <formula>NOT(ISERROR(SEARCH("土",C127)))</formula>
    </cfRule>
  </conditionalFormatting>
  <conditionalFormatting sqref="E127:AD127">
    <cfRule type="containsText" dxfId="130" priority="87" operator="containsText" text="日">
      <formula>NOT(ISERROR(SEARCH("日",E127)))</formula>
    </cfRule>
    <cfRule type="containsText" dxfId="129" priority="88" operator="containsText" text="土">
      <formula>NOT(ISERROR(SEARCH("土",E127)))</formula>
    </cfRule>
  </conditionalFormatting>
  <conditionalFormatting sqref="C136:D136">
    <cfRule type="containsText" dxfId="128" priority="85" operator="containsText" text="日">
      <formula>NOT(ISERROR(SEARCH("日",C136)))</formula>
    </cfRule>
    <cfRule type="containsText" dxfId="127" priority="86" operator="containsText" text="土">
      <formula>NOT(ISERROR(SEARCH("土",C136)))</formula>
    </cfRule>
  </conditionalFormatting>
  <conditionalFormatting sqref="E136:AD136">
    <cfRule type="containsText" dxfId="126" priority="83" operator="containsText" text="日">
      <formula>NOT(ISERROR(SEARCH("日",E136)))</formula>
    </cfRule>
    <cfRule type="containsText" dxfId="125" priority="84" operator="containsText" text="土">
      <formula>NOT(ISERROR(SEARCH("土",E136)))</formula>
    </cfRule>
  </conditionalFormatting>
  <conditionalFormatting sqref="C136:AD137">
    <cfRule type="cellIs" dxfId="124" priority="81" operator="equal">
      <formula>"雨"</formula>
    </cfRule>
    <cfRule type="cellIs" dxfId="123" priority="82" operator="equal">
      <formula>"休"</formula>
    </cfRule>
  </conditionalFormatting>
  <conditionalFormatting sqref="C136:AD136">
    <cfRule type="containsText" dxfId="122" priority="79" operator="containsText" text="日">
      <formula>NOT(ISERROR(SEARCH("日",C136)))</formula>
    </cfRule>
    <cfRule type="containsText" dxfId="121" priority="80" operator="containsText" text="土">
      <formula>NOT(ISERROR(SEARCH("土",C136)))</formula>
    </cfRule>
  </conditionalFormatting>
  <conditionalFormatting sqref="E136:AD136">
    <cfRule type="containsText" dxfId="120" priority="77" operator="containsText" text="日">
      <formula>NOT(ISERROR(SEARCH("日",E136)))</formula>
    </cfRule>
    <cfRule type="containsText" dxfId="119" priority="78" operator="containsText" text="土">
      <formula>NOT(ISERROR(SEARCH("土",E136)))</formula>
    </cfRule>
  </conditionalFormatting>
  <conditionalFormatting sqref="C145:D145">
    <cfRule type="containsText" dxfId="118" priority="75" operator="containsText" text="日">
      <formula>NOT(ISERROR(SEARCH("日",C145)))</formula>
    </cfRule>
    <cfRule type="containsText" dxfId="117" priority="76" operator="containsText" text="土">
      <formula>NOT(ISERROR(SEARCH("土",C145)))</formula>
    </cfRule>
  </conditionalFormatting>
  <conditionalFormatting sqref="E145:AD145">
    <cfRule type="containsText" dxfId="116" priority="73" operator="containsText" text="日">
      <formula>NOT(ISERROR(SEARCH("日",E145)))</formula>
    </cfRule>
    <cfRule type="containsText" dxfId="115" priority="74" operator="containsText" text="土">
      <formula>NOT(ISERROR(SEARCH("土",E145)))</formula>
    </cfRule>
  </conditionalFormatting>
  <conditionalFormatting sqref="C145:AD146">
    <cfRule type="cellIs" dxfId="114" priority="71" operator="equal">
      <formula>"雨"</formula>
    </cfRule>
    <cfRule type="cellIs" dxfId="113" priority="72" operator="equal">
      <formula>"休"</formula>
    </cfRule>
  </conditionalFormatting>
  <conditionalFormatting sqref="C145:AD145">
    <cfRule type="containsText" dxfId="112" priority="69" operator="containsText" text="日">
      <formula>NOT(ISERROR(SEARCH("日",C145)))</formula>
    </cfRule>
    <cfRule type="containsText" dxfId="111" priority="70" operator="containsText" text="土">
      <formula>NOT(ISERROR(SEARCH("土",C145)))</formula>
    </cfRule>
  </conditionalFormatting>
  <conditionalFormatting sqref="E145:AD145">
    <cfRule type="containsText" dxfId="110" priority="67" operator="containsText" text="日">
      <formula>NOT(ISERROR(SEARCH("日",E145)))</formula>
    </cfRule>
    <cfRule type="containsText" dxfId="109" priority="68" operator="containsText" text="土">
      <formula>NOT(ISERROR(SEARCH("土",E145)))</formula>
    </cfRule>
  </conditionalFormatting>
  <conditionalFormatting sqref="C154:D154">
    <cfRule type="containsText" dxfId="108" priority="65" operator="containsText" text="日">
      <formula>NOT(ISERROR(SEARCH("日",C154)))</formula>
    </cfRule>
    <cfRule type="containsText" dxfId="107" priority="66" operator="containsText" text="土">
      <formula>NOT(ISERROR(SEARCH("土",C154)))</formula>
    </cfRule>
  </conditionalFormatting>
  <conditionalFormatting sqref="E154:AD154">
    <cfRule type="containsText" dxfId="106" priority="63" operator="containsText" text="日">
      <formula>NOT(ISERROR(SEARCH("日",E154)))</formula>
    </cfRule>
    <cfRule type="containsText" dxfId="105" priority="64" operator="containsText" text="土">
      <formula>NOT(ISERROR(SEARCH("土",E154)))</formula>
    </cfRule>
  </conditionalFormatting>
  <conditionalFormatting sqref="C154:AD155">
    <cfRule type="cellIs" dxfId="104" priority="61" operator="equal">
      <formula>"雨"</formula>
    </cfRule>
    <cfRule type="cellIs" dxfId="103" priority="62" operator="equal">
      <formula>"休"</formula>
    </cfRule>
  </conditionalFormatting>
  <conditionalFormatting sqref="C154:AD154">
    <cfRule type="containsText" dxfId="102" priority="59" operator="containsText" text="日">
      <formula>NOT(ISERROR(SEARCH("日",C154)))</formula>
    </cfRule>
    <cfRule type="containsText" dxfId="101" priority="60" operator="containsText" text="土">
      <formula>NOT(ISERROR(SEARCH("土",C154)))</formula>
    </cfRule>
  </conditionalFormatting>
  <conditionalFormatting sqref="E154:AD154">
    <cfRule type="containsText" dxfId="100" priority="57" operator="containsText" text="日">
      <formula>NOT(ISERROR(SEARCH("日",E154)))</formula>
    </cfRule>
    <cfRule type="containsText" dxfId="99" priority="58" operator="containsText" text="土">
      <formula>NOT(ISERROR(SEARCH("土",E154)))</formula>
    </cfRule>
  </conditionalFormatting>
  <conditionalFormatting sqref="C163:D163">
    <cfRule type="containsText" dxfId="98" priority="55" operator="containsText" text="日">
      <formula>NOT(ISERROR(SEARCH("日",C163)))</formula>
    </cfRule>
    <cfRule type="containsText" dxfId="97" priority="56" operator="containsText" text="土">
      <formula>NOT(ISERROR(SEARCH("土",C163)))</formula>
    </cfRule>
  </conditionalFormatting>
  <conditionalFormatting sqref="E163:AD163">
    <cfRule type="containsText" dxfId="96" priority="53" operator="containsText" text="日">
      <formula>NOT(ISERROR(SEARCH("日",E163)))</formula>
    </cfRule>
    <cfRule type="containsText" dxfId="95" priority="54" operator="containsText" text="土">
      <formula>NOT(ISERROR(SEARCH("土",E163)))</formula>
    </cfRule>
  </conditionalFormatting>
  <conditionalFormatting sqref="C163:AD164">
    <cfRule type="cellIs" dxfId="94" priority="51" operator="equal">
      <formula>"雨"</formula>
    </cfRule>
    <cfRule type="cellIs" dxfId="93" priority="52" operator="equal">
      <formula>"休"</formula>
    </cfRule>
  </conditionalFormatting>
  <conditionalFormatting sqref="C163:AD163">
    <cfRule type="containsText" dxfId="92" priority="49" operator="containsText" text="日">
      <formula>NOT(ISERROR(SEARCH("日",C163)))</formula>
    </cfRule>
    <cfRule type="containsText" dxfId="91" priority="50" operator="containsText" text="土">
      <formula>NOT(ISERROR(SEARCH("土",C163)))</formula>
    </cfRule>
  </conditionalFormatting>
  <conditionalFormatting sqref="E163:AD163">
    <cfRule type="containsText" dxfId="90" priority="47" operator="containsText" text="日">
      <formula>NOT(ISERROR(SEARCH("日",E163)))</formula>
    </cfRule>
    <cfRule type="containsText" dxfId="89" priority="48" operator="containsText" text="土">
      <formula>NOT(ISERROR(SEARCH("土",E163)))</formula>
    </cfRule>
  </conditionalFormatting>
  <conditionalFormatting sqref="C172:D172">
    <cfRule type="containsText" dxfId="88" priority="45" operator="containsText" text="日">
      <formula>NOT(ISERROR(SEARCH("日",C172)))</formula>
    </cfRule>
    <cfRule type="containsText" dxfId="87" priority="46" operator="containsText" text="土">
      <formula>NOT(ISERROR(SEARCH("土",C172)))</formula>
    </cfRule>
  </conditionalFormatting>
  <conditionalFormatting sqref="E172:AD172">
    <cfRule type="containsText" dxfId="86" priority="43" operator="containsText" text="日">
      <formula>NOT(ISERROR(SEARCH("日",E172)))</formula>
    </cfRule>
    <cfRule type="containsText" dxfId="85" priority="44" operator="containsText" text="土">
      <formula>NOT(ISERROR(SEARCH("土",E172)))</formula>
    </cfRule>
  </conditionalFormatting>
  <conditionalFormatting sqref="C172:AD173">
    <cfRule type="cellIs" dxfId="84" priority="41" operator="equal">
      <formula>"雨"</formula>
    </cfRule>
    <cfRule type="cellIs" dxfId="83" priority="42" operator="equal">
      <formula>"休"</formula>
    </cfRule>
  </conditionalFormatting>
  <conditionalFormatting sqref="C172:AD172">
    <cfRule type="containsText" dxfId="82" priority="39" operator="containsText" text="日">
      <formula>NOT(ISERROR(SEARCH("日",C172)))</formula>
    </cfRule>
    <cfRule type="containsText" dxfId="81" priority="40" operator="containsText" text="土">
      <formula>NOT(ISERROR(SEARCH("土",C172)))</formula>
    </cfRule>
  </conditionalFormatting>
  <conditionalFormatting sqref="E172:AD172">
    <cfRule type="containsText" dxfId="80" priority="37" operator="containsText" text="日">
      <formula>NOT(ISERROR(SEARCH("日",E172)))</formula>
    </cfRule>
    <cfRule type="containsText" dxfId="79" priority="38" operator="containsText" text="土">
      <formula>NOT(ISERROR(SEARCH("土",E172)))</formula>
    </cfRule>
  </conditionalFormatting>
  <conditionalFormatting sqref="C174:AD177">
    <cfRule type="cellIs" dxfId="78" priority="35" operator="equal">
      <formula>"雨"</formula>
    </cfRule>
    <cfRule type="cellIs" dxfId="77" priority="36" operator="equal">
      <formula>"休"</formula>
    </cfRule>
  </conditionalFormatting>
  <conditionalFormatting sqref="C165:AD168">
    <cfRule type="cellIs" dxfId="76" priority="33" operator="equal">
      <formula>"雨"</formula>
    </cfRule>
    <cfRule type="cellIs" dxfId="75" priority="34" operator="equal">
      <formula>"休"</formula>
    </cfRule>
  </conditionalFormatting>
  <conditionalFormatting sqref="C156:AD159">
    <cfRule type="cellIs" dxfId="74" priority="31" operator="equal">
      <formula>"雨"</formula>
    </cfRule>
    <cfRule type="cellIs" dxfId="73" priority="32" operator="equal">
      <formula>"休"</formula>
    </cfRule>
  </conditionalFormatting>
  <conditionalFormatting sqref="C147:AD150">
    <cfRule type="cellIs" dxfId="72" priority="29" operator="equal">
      <formula>"雨"</formula>
    </cfRule>
    <cfRule type="cellIs" dxfId="71" priority="30" operator="equal">
      <formula>"休"</formula>
    </cfRule>
  </conditionalFormatting>
  <conditionalFormatting sqref="C138:AD141">
    <cfRule type="cellIs" dxfId="70" priority="27" operator="equal">
      <formula>"雨"</formula>
    </cfRule>
    <cfRule type="cellIs" dxfId="69" priority="28" operator="equal">
      <formula>"休"</formula>
    </cfRule>
  </conditionalFormatting>
  <conditionalFormatting sqref="C129:AD132">
    <cfRule type="cellIs" dxfId="68" priority="25" operator="equal">
      <formula>"雨"</formula>
    </cfRule>
    <cfRule type="cellIs" dxfId="67" priority="26" operator="equal">
      <formula>"休"</formula>
    </cfRule>
  </conditionalFormatting>
  <conditionalFormatting sqref="C120:AD123">
    <cfRule type="cellIs" dxfId="66" priority="23" operator="equal">
      <formula>"雨"</formula>
    </cfRule>
    <cfRule type="cellIs" dxfId="65" priority="24" operator="equal">
      <formula>"休"</formula>
    </cfRule>
  </conditionalFormatting>
  <conditionalFormatting sqref="C111:AD114">
    <cfRule type="cellIs" dxfId="64" priority="21" operator="equal">
      <formula>"雨"</formula>
    </cfRule>
    <cfRule type="cellIs" dxfId="63" priority="22" operator="equal">
      <formula>"休"</formula>
    </cfRule>
  </conditionalFormatting>
  <conditionalFormatting sqref="C102:AD105">
    <cfRule type="cellIs" dxfId="62" priority="19" operator="equal">
      <formula>"雨"</formula>
    </cfRule>
    <cfRule type="cellIs" dxfId="61" priority="20" operator="equal">
      <formula>"休"</formula>
    </cfRule>
  </conditionalFormatting>
  <conditionalFormatting sqref="C85:AD88">
    <cfRule type="cellIs" dxfId="60" priority="17" operator="equal">
      <formula>"雨"</formula>
    </cfRule>
    <cfRule type="cellIs" dxfId="59" priority="18" operator="equal">
      <formula>"休"</formula>
    </cfRule>
  </conditionalFormatting>
  <conditionalFormatting sqref="C76:AD79">
    <cfRule type="cellIs" dxfId="58" priority="15" operator="equal">
      <formula>"雨"</formula>
    </cfRule>
    <cfRule type="cellIs" dxfId="57" priority="16" operator="equal">
      <formula>"休"</formula>
    </cfRule>
  </conditionalFormatting>
  <conditionalFormatting sqref="C67:AD70">
    <cfRule type="cellIs" dxfId="56" priority="13" operator="equal">
      <formula>"雨"</formula>
    </cfRule>
    <cfRule type="cellIs" dxfId="55" priority="14" operator="equal">
      <formula>"休"</formula>
    </cfRule>
  </conditionalFormatting>
  <conditionalFormatting sqref="C58:AD61">
    <cfRule type="cellIs" dxfId="54" priority="11" operator="equal">
      <formula>"雨"</formula>
    </cfRule>
    <cfRule type="cellIs" dxfId="53" priority="12" operator="equal">
      <formula>"休"</formula>
    </cfRule>
  </conditionalFormatting>
  <conditionalFormatting sqref="C49:AD52">
    <cfRule type="cellIs" dxfId="52" priority="9" operator="equal">
      <formula>"雨"</formula>
    </cfRule>
    <cfRule type="cellIs" dxfId="51" priority="10" operator="equal">
      <formula>"休"</formula>
    </cfRule>
  </conditionalFormatting>
  <conditionalFormatting sqref="C40:AD43">
    <cfRule type="cellIs" dxfId="50" priority="7" operator="equal">
      <formula>"雨"</formula>
    </cfRule>
    <cfRule type="cellIs" dxfId="49" priority="8" operator="equal">
      <formula>"休"</formula>
    </cfRule>
  </conditionalFormatting>
  <conditionalFormatting sqref="C31:AD34">
    <cfRule type="cellIs" dxfId="48" priority="5" operator="equal">
      <formula>"雨"</formula>
    </cfRule>
    <cfRule type="cellIs" dxfId="47" priority="6" operator="equal">
      <formula>"休"</formula>
    </cfRule>
  </conditionalFormatting>
  <conditionalFormatting sqref="C22:AD25">
    <cfRule type="cellIs" dxfId="46" priority="3" operator="equal">
      <formula>"雨"</formula>
    </cfRule>
    <cfRule type="cellIs" dxfId="45" priority="4" operator="equal">
      <formula>"休"</formula>
    </cfRule>
  </conditionalFormatting>
  <conditionalFormatting sqref="C13:AD16">
    <cfRule type="cellIs" dxfId="44" priority="1" operator="equal">
      <formula>"雨"</formula>
    </cfRule>
    <cfRule type="cellIs" dxfId="43" priority="2" operator="equal">
      <formula>"休"</formula>
    </cfRule>
  </conditionalFormatting>
  <dataValidations count="5">
    <dataValidation type="list" allowBlank="1" showInputMessage="1" showErrorMessage="1" sqref="C174:AD175 C165:AD166 C156:AD157 C147:AD148 C138:AD139 C129:AD130 C120:AD121 C111:AD112 C102:AD103 C85:AD86 C76:AD77 C67:AD68 C58:AD59 C49:AD50 C40:AD41 C31:AD32 C22:AD23 C13:AD14">
      <formula1>"休"</formula1>
    </dataValidation>
    <dataValidation type="list" showInputMessage="1" showErrorMessage="1" sqref="C176:AD177 C167:AD168 C158:AD159 C149:AD150 C140:AD141 C131:AD132 C122:AD123 C113:AD114 C104:AD105 C87:AD88 C78:AD79 C69:AD70 C60:AD61 C51:AD52 C42:AD43 C33:AD34 C24:AD25 C15:AD16">
      <formula1>"休,雨"</formula1>
    </dataValidation>
    <dataValidation type="list" allowBlank="1" showInputMessage="1" showErrorMessage="1" sqref="C11:AD12 C56:AD57 C20:AD21 C29:AD30 C38:AD39 C47:AD48 C65:AD66 C74:AD75 C83:AD84 C100:AD101 C109:AD110 C118:AD119 C127:AD128 C136:AD137 C145:AD146 C154:AD155 C163:AD164 C172:AD173">
      <formula1>"中止,製作,夏休,冬休,その他"</formula1>
    </dataValidation>
    <dataValidation type="list" showInputMessage="1" showErrorMessage="1" sqref="AE77 AE14 AE23 AE32 AE41 AE50 AE59 AE68 AE86 AE166 AE103 AE112 AE121 AE130 AE139 AE148 AE157 AE175">
      <formula1>"　,祝,中止"</formula1>
    </dataValidation>
    <dataValidation type="list" showInputMessage="1" showErrorMessage="1" sqref="AE69:AE70 AE15:AE16 AE60:AE61 AE78:AE79 AE51:AE52 AE42:AE43 AE33:AE34 AE24:AE25 AE87:AE88 AE158:AE159 AE104:AE105 AE149:AE150 AE167:AE168 AE140:AE141 AE131:AE132 AE122:AE123 AE113:AE114 AE176:AE177">
      <formula1>"　,休"</formula1>
    </dataValidation>
  </dataValidations>
  <pageMargins left="0.51181102362204722" right="0.11811023622047245" top="0.55118110236220474" bottom="0.35433070866141736" header="0.31496062992125984" footer="0.31496062992125984"/>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3"/>
  <sheetViews>
    <sheetView view="pageBreakPreview" zoomScaleNormal="85" zoomScaleSheetLayoutView="100" zoomScalePageLayoutView="85" workbookViewId="0">
      <selection activeCell="L4" sqref="L4"/>
    </sheetView>
  </sheetViews>
  <sheetFormatPr defaultColWidth="9" defaultRowHeight="16.2"/>
  <cols>
    <col min="1" max="31" width="5" style="784" customWidth="1"/>
    <col min="32" max="34" width="5" style="783" customWidth="1"/>
    <col min="35" max="35" width="9" style="783" customWidth="1"/>
    <col min="36" max="36" width="9" style="784" customWidth="1"/>
    <col min="37" max="37" width="9.109375" style="784" customWidth="1"/>
    <col min="38" max="16384" width="9" style="783"/>
  </cols>
  <sheetData>
    <row r="1" spans="1:41" s="784" customFormat="1" ht="27" customHeight="1">
      <c r="A1" s="866" t="str">
        <f>'提出書類一覧 (ファイル分類）'!H15</f>
        <v>様式－2
（農村森林整備課用）</v>
      </c>
      <c r="B1" s="866"/>
      <c r="C1" s="781"/>
      <c r="D1" s="781"/>
      <c r="E1" s="781"/>
      <c r="F1" s="781"/>
      <c r="G1" s="781"/>
      <c r="H1" s="781"/>
      <c r="I1" s="781"/>
      <c r="J1" s="781"/>
      <c r="K1" s="781"/>
      <c r="L1" s="781"/>
      <c r="M1" s="781"/>
      <c r="N1" s="781"/>
      <c r="O1" s="781"/>
      <c r="P1" s="781"/>
      <c r="Q1" s="781"/>
      <c r="R1" s="781"/>
      <c r="S1" s="781"/>
      <c r="T1" s="781"/>
      <c r="U1" s="781"/>
      <c r="V1" s="781"/>
      <c r="W1" s="781"/>
      <c r="X1" s="781"/>
      <c r="Y1" s="781"/>
      <c r="Z1" s="781"/>
      <c r="AA1" s="781"/>
      <c r="AB1" s="781"/>
      <c r="AC1" s="781"/>
      <c r="AD1" s="781"/>
      <c r="AE1" s="782"/>
      <c r="AF1" s="1161"/>
      <c r="AG1" s="1161"/>
      <c r="AH1" s="1161"/>
      <c r="AI1" s="783"/>
      <c r="AL1" s="783"/>
      <c r="AM1" s="783"/>
      <c r="AN1" s="783"/>
      <c r="AO1" s="783"/>
    </row>
    <row r="2" spans="1:41" s="784" customFormat="1" ht="30" customHeight="1">
      <c r="A2" s="1162" t="s">
        <v>1048</v>
      </c>
      <c r="B2" s="1162"/>
      <c r="C2" s="1162"/>
      <c r="D2" s="1162"/>
      <c r="E2" s="1162"/>
      <c r="F2" s="1162"/>
      <c r="G2" s="1162"/>
      <c r="H2" s="1162"/>
      <c r="I2" s="1162"/>
      <c r="J2" s="1162"/>
      <c r="K2" s="1162"/>
      <c r="L2" s="1162"/>
      <c r="M2" s="1162"/>
      <c r="N2" s="1162"/>
      <c r="O2" s="1162"/>
      <c r="P2" s="1162"/>
      <c r="Q2" s="1162"/>
      <c r="R2" s="1162" t="s">
        <v>1049</v>
      </c>
      <c r="S2" s="1162"/>
      <c r="T2" s="1162"/>
      <c r="U2" s="1162"/>
      <c r="V2" s="1162"/>
      <c r="W2" s="1162"/>
      <c r="X2" s="1162"/>
      <c r="Y2" s="1162"/>
      <c r="Z2" s="1162"/>
      <c r="AA2" s="1162"/>
      <c r="AB2" s="1162"/>
      <c r="AC2" s="1162"/>
      <c r="AD2" s="1162"/>
      <c r="AE2" s="1162"/>
      <c r="AF2" s="1162"/>
      <c r="AG2" s="1162"/>
      <c r="AH2" s="1162"/>
      <c r="AI2" s="783"/>
      <c r="AL2" s="783"/>
      <c r="AM2" s="783"/>
      <c r="AN2" s="783"/>
      <c r="AO2" s="783"/>
    </row>
    <row r="3" spans="1:41" s="784" customFormat="1" ht="19.5" customHeight="1">
      <c r="A3" s="785"/>
      <c r="B3" s="786"/>
      <c r="C3" s="786"/>
      <c r="D3" s="786"/>
      <c r="E3" s="786"/>
      <c r="F3" s="786"/>
      <c r="G3" s="786"/>
      <c r="H3" s="786"/>
      <c r="I3" s="786"/>
      <c r="J3" s="786"/>
      <c r="K3" s="786"/>
      <c r="L3" s="786"/>
      <c r="M3" s="786"/>
      <c r="N3" s="786"/>
      <c r="O3" s="786"/>
      <c r="P3" s="786"/>
      <c r="Q3" s="786"/>
      <c r="R3" s="785"/>
      <c r="S3" s="786"/>
      <c r="T3" s="1163">
        <v>44927</v>
      </c>
      <c r="U3" s="1163"/>
      <c r="V3" s="1163"/>
      <c r="W3" s="1163"/>
      <c r="X3" s="1163"/>
      <c r="Y3" s="1163"/>
      <c r="Z3" s="1163"/>
      <c r="AA3" s="1163"/>
      <c r="AB3" s="1163"/>
      <c r="AC3" s="786"/>
      <c r="AD3" s="786"/>
      <c r="AE3" s="786"/>
      <c r="AF3" s="786"/>
      <c r="AG3" s="786"/>
      <c r="AH3" s="787"/>
      <c r="AI3" s="783"/>
      <c r="AL3" s="783"/>
      <c r="AM3" s="783"/>
      <c r="AN3" s="783"/>
      <c r="AO3" s="783"/>
    </row>
    <row r="4" spans="1:41" s="784" customFormat="1" ht="19.5" customHeight="1">
      <c r="A4" s="788"/>
      <c r="B4" s="789" t="str">
        <f>入力シート!C5</f>
        <v>久留米市長</v>
      </c>
      <c r="C4" s="789"/>
      <c r="D4" s="789"/>
      <c r="E4" s="789"/>
      <c r="F4" s="789"/>
      <c r="G4" s="789" t="s">
        <v>1123</v>
      </c>
      <c r="H4" s="789"/>
      <c r="I4" s="789"/>
      <c r="J4" s="789"/>
      <c r="K4" s="790"/>
      <c r="L4" s="790"/>
      <c r="M4" s="790"/>
      <c r="N4" s="790"/>
      <c r="O4" s="790"/>
      <c r="P4" s="790"/>
      <c r="Q4" s="790"/>
      <c r="R4" s="788" t="s">
        <v>551</v>
      </c>
      <c r="S4" s="791"/>
      <c r="T4" s="1154" t="str">
        <f>入力シート!C26</f>
        <v>(株）久留米〇〇</v>
      </c>
      <c r="U4" s="1154"/>
      <c r="V4" s="1154"/>
      <c r="W4" s="1154"/>
      <c r="X4" s="1154"/>
      <c r="Y4" s="1154"/>
      <c r="Z4" s="1154"/>
      <c r="AA4" s="1154"/>
      <c r="AB4" s="1154"/>
      <c r="AC4" s="790"/>
      <c r="AD4" s="790" t="s">
        <v>1050</v>
      </c>
      <c r="AE4" s="790"/>
      <c r="AF4" s="790"/>
      <c r="AG4" s="790"/>
      <c r="AH4" s="792"/>
      <c r="AI4" s="783"/>
      <c r="AL4" s="783"/>
      <c r="AM4" s="783"/>
      <c r="AN4" s="783"/>
      <c r="AO4" s="783"/>
    </row>
    <row r="5" spans="1:41" s="784" customFormat="1" ht="19.5" customHeight="1">
      <c r="A5" s="788"/>
      <c r="B5" s="790"/>
      <c r="C5" s="790"/>
      <c r="D5" s="790"/>
      <c r="E5" s="790"/>
      <c r="F5" s="790"/>
      <c r="G5" s="790"/>
      <c r="H5" s="790"/>
      <c r="I5" s="790"/>
      <c r="J5" s="790"/>
      <c r="K5" s="790"/>
      <c r="L5" s="790"/>
      <c r="M5" s="790"/>
      <c r="N5" s="790"/>
      <c r="O5" s="790"/>
      <c r="P5" s="790"/>
      <c r="Q5" s="790"/>
      <c r="R5" s="788"/>
      <c r="S5" s="790"/>
      <c r="T5" s="790"/>
      <c r="U5" s="790"/>
      <c r="V5" s="790"/>
      <c r="W5" s="790"/>
      <c r="X5" s="790"/>
      <c r="Y5" s="790"/>
      <c r="Z5" s="790"/>
      <c r="AA5" s="790"/>
      <c r="AB5" s="790"/>
      <c r="AC5" s="790"/>
      <c r="AD5" s="790"/>
      <c r="AE5" s="790"/>
      <c r="AF5" s="790"/>
      <c r="AG5" s="790"/>
      <c r="AH5" s="792"/>
      <c r="AI5" s="783"/>
      <c r="AL5" s="783"/>
      <c r="AM5" s="783"/>
      <c r="AN5" s="783"/>
      <c r="AO5" s="783"/>
    </row>
    <row r="6" spans="1:41" s="784" customFormat="1" ht="19.5" customHeight="1">
      <c r="A6" s="788"/>
      <c r="B6" s="790" t="s">
        <v>1051</v>
      </c>
      <c r="C6" s="790"/>
      <c r="D6" s="790"/>
      <c r="E6" s="790"/>
      <c r="F6" s="790"/>
      <c r="G6" s="790"/>
      <c r="H6" s="790"/>
      <c r="I6" s="790"/>
      <c r="J6" s="790"/>
      <c r="K6" s="790"/>
      <c r="L6" s="790"/>
      <c r="M6" s="790"/>
      <c r="N6" s="790"/>
      <c r="O6" s="790"/>
      <c r="P6" s="790"/>
      <c r="Q6" s="790"/>
      <c r="R6" s="788"/>
      <c r="S6" s="790"/>
      <c r="T6" s="790"/>
      <c r="U6" s="790"/>
      <c r="V6" s="790"/>
      <c r="W6" s="790"/>
      <c r="X6" s="790"/>
      <c r="Y6" s="790"/>
      <c r="Z6" s="790"/>
      <c r="AA6" s="790"/>
      <c r="AB6" s="790"/>
      <c r="AC6" s="790"/>
      <c r="AD6" s="790"/>
      <c r="AE6" s="790"/>
      <c r="AF6" s="790"/>
      <c r="AG6" s="790"/>
      <c r="AH6" s="792"/>
      <c r="AI6" s="783"/>
      <c r="AL6" s="783"/>
      <c r="AM6" s="783"/>
      <c r="AN6" s="783"/>
      <c r="AO6" s="783"/>
    </row>
    <row r="7" spans="1:41" s="784" customFormat="1" ht="19.5" customHeight="1">
      <c r="A7" s="788"/>
      <c r="B7" s="790" t="s">
        <v>1052</v>
      </c>
      <c r="C7" s="790"/>
      <c r="D7" s="790"/>
      <c r="E7" s="790"/>
      <c r="F7" s="790"/>
      <c r="G7" s="790"/>
      <c r="H7" s="790"/>
      <c r="I7" s="790"/>
      <c r="J7" s="790"/>
      <c r="K7" s="790"/>
      <c r="L7" s="790"/>
      <c r="M7" s="790"/>
      <c r="N7" s="790"/>
      <c r="O7" s="790"/>
      <c r="P7" s="790"/>
      <c r="Q7" s="790"/>
      <c r="R7" s="788"/>
      <c r="S7" s="790"/>
      <c r="T7" s="790"/>
      <c r="U7" s="790"/>
      <c r="V7" s="790"/>
      <c r="W7" s="790"/>
      <c r="X7" s="790"/>
      <c r="Y7" s="790"/>
      <c r="Z7" s="790"/>
      <c r="AA7" s="790"/>
      <c r="AB7" s="790"/>
      <c r="AC7" s="790"/>
      <c r="AD7" s="790"/>
      <c r="AE7" s="790"/>
      <c r="AF7" s="790"/>
      <c r="AG7" s="790"/>
      <c r="AH7" s="792"/>
      <c r="AI7" s="783"/>
      <c r="AL7" s="783"/>
      <c r="AM7" s="783"/>
      <c r="AN7" s="783"/>
      <c r="AO7" s="783"/>
    </row>
    <row r="8" spans="1:41" s="784" customFormat="1" ht="19.5" customHeight="1">
      <c r="A8" s="788"/>
      <c r="B8" s="790"/>
      <c r="C8" s="790"/>
      <c r="D8" s="790"/>
      <c r="E8" s="790"/>
      <c r="F8" s="790"/>
      <c r="G8" s="790"/>
      <c r="H8" s="790"/>
      <c r="I8" s="790"/>
      <c r="J8" s="790"/>
      <c r="K8" s="790"/>
      <c r="L8" s="868"/>
      <c r="M8" s="868"/>
      <c r="N8" s="868"/>
      <c r="O8" s="868"/>
      <c r="P8" s="869" t="s">
        <v>1053</v>
      </c>
      <c r="Q8" s="790"/>
      <c r="R8" s="788"/>
      <c r="S8" s="790"/>
      <c r="T8" s="790"/>
      <c r="U8" s="790"/>
      <c r="V8" s="790"/>
      <c r="W8" s="790"/>
      <c r="X8" s="790"/>
      <c r="Y8" s="790"/>
      <c r="Z8" s="790"/>
      <c r="AA8" s="790"/>
      <c r="AB8" s="868"/>
      <c r="AC8" s="868"/>
      <c r="AD8" s="868"/>
      <c r="AE8" s="868"/>
      <c r="AF8" s="868"/>
      <c r="AG8" s="869" t="s">
        <v>558</v>
      </c>
      <c r="AH8" s="792"/>
      <c r="AI8" s="783"/>
      <c r="AL8" s="783"/>
      <c r="AM8" s="783"/>
      <c r="AN8" s="783"/>
      <c r="AO8" s="783"/>
    </row>
    <row r="9" spans="1:41" s="784" customFormat="1" ht="19.5" customHeight="1">
      <c r="A9" s="788"/>
      <c r="B9" s="790"/>
      <c r="C9" s="790"/>
      <c r="D9" s="790"/>
      <c r="E9" s="790"/>
      <c r="F9" s="790"/>
      <c r="G9" s="790"/>
      <c r="H9" s="790"/>
      <c r="I9" s="790"/>
      <c r="J9" s="790"/>
      <c r="K9" s="790"/>
      <c r="L9" s="790"/>
      <c r="M9" s="790"/>
      <c r="N9" s="790"/>
      <c r="O9" s="790"/>
      <c r="P9" s="790"/>
      <c r="Q9" s="790"/>
      <c r="R9" s="788"/>
      <c r="S9" s="790"/>
      <c r="T9" s="790"/>
      <c r="U9" s="790"/>
      <c r="V9" s="790"/>
      <c r="W9" s="790"/>
      <c r="X9" s="790"/>
      <c r="Y9" s="790"/>
      <c r="Z9" s="790"/>
      <c r="AA9" s="790"/>
      <c r="AB9" s="790"/>
      <c r="AC9" s="790"/>
      <c r="AD9" s="790"/>
      <c r="AE9" s="790"/>
      <c r="AF9" s="790"/>
      <c r="AG9" s="790"/>
      <c r="AH9" s="792"/>
      <c r="AI9" s="783"/>
      <c r="AL9" s="783"/>
      <c r="AM9" s="783"/>
      <c r="AN9" s="783"/>
      <c r="AO9" s="783"/>
    </row>
    <row r="10" spans="1:41" s="784" customFormat="1" ht="19.5" customHeight="1">
      <c r="A10" s="788"/>
      <c r="B10" s="1155" t="s">
        <v>1054</v>
      </c>
      <c r="C10" s="1155"/>
      <c r="D10" s="1155"/>
      <c r="E10" s="1156" t="str">
        <f>入力シート!C4</f>
        <v>街第〇〇号</v>
      </c>
      <c r="F10" s="1156"/>
      <c r="G10" s="1156"/>
      <c r="H10" s="1156"/>
      <c r="I10" s="1156"/>
      <c r="J10" s="1156"/>
      <c r="K10" s="1156"/>
      <c r="L10" s="1156"/>
      <c r="M10" s="1156"/>
      <c r="N10" s="790"/>
      <c r="O10" s="790"/>
      <c r="P10" s="790"/>
      <c r="Q10" s="790"/>
      <c r="R10" s="788"/>
      <c r="S10" s="790"/>
      <c r="T10" s="790"/>
      <c r="U10" s="790"/>
      <c r="V10" s="790"/>
      <c r="W10" s="790"/>
      <c r="X10" s="790"/>
      <c r="Y10" s="790"/>
      <c r="Z10" s="790"/>
      <c r="AA10" s="790"/>
      <c r="AB10" s="790"/>
      <c r="AC10" s="790"/>
      <c r="AD10" s="790"/>
      <c r="AE10" s="790"/>
      <c r="AF10" s="790"/>
      <c r="AG10" s="790"/>
      <c r="AH10" s="792"/>
      <c r="AI10" s="783"/>
      <c r="AL10" s="783"/>
      <c r="AM10" s="783"/>
      <c r="AN10" s="783"/>
      <c r="AO10" s="783"/>
    </row>
    <row r="11" spans="1:41" s="784" customFormat="1" ht="19.5" customHeight="1">
      <c r="A11" s="788"/>
      <c r="B11" s="1155" t="s">
        <v>1055</v>
      </c>
      <c r="C11" s="1155"/>
      <c r="D11" s="1155"/>
      <c r="E11" s="1157" t="str">
        <f>入力シート!C9</f>
        <v>〇〇整備事業</v>
      </c>
      <c r="F11" s="1157"/>
      <c r="G11" s="1157"/>
      <c r="H11" s="1157"/>
      <c r="I11" s="1157"/>
      <c r="J11" s="1157"/>
      <c r="K11" s="1157"/>
      <c r="L11" s="1157"/>
      <c r="M11" s="1157"/>
      <c r="N11" s="790"/>
      <c r="O11" s="790"/>
      <c r="P11" s="790"/>
      <c r="Q11" s="790"/>
      <c r="R11" s="788"/>
      <c r="S11" s="790"/>
      <c r="T11" s="790"/>
      <c r="U11" s="790"/>
      <c r="V11" s="790"/>
      <c r="W11" s="790"/>
      <c r="X11" s="1158" t="s">
        <v>1056</v>
      </c>
      <c r="Y11" s="1159"/>
      <c r="Z11" s="1158" t="s">
        <v>1143</v>
      </c>
      <c r="AA11" s="1160"/>
      <c r="AB11" s="1160"/>
      <c r="AC11" s="1159"/>
      <c r="AD11" s="1164" t="s">
        <v>1144</v>
      </c>
      <c r="AE11" s="1165"/>
      <c r="AF11" s="1158" t="s">
        <v>1057</v>
      </c>
      <c r="AG11" s="1159"/>
      <c r="AH11" s="792"/>
      <c r="AI11" s="783"/>
      <c r="AL11" s="783"/>
      <c r="AM11" s="783"/>
      <c r="AN11" s="783"/>
      <c r="AO11" s="783"/>
    </row>
    <row r="12" spans="1:41" s="784" customFormat="1" ht="19.5" customHeight="1">
      <c r="A12" s="788"/>
      <c r="B12" s="1155" t="s">
        <v>1058</v>
      </c>
      <c r="C12" s="1155"/>
      <c r="D12" s="1155"/>
      <c r="E12" s="1157" t="str">
        <f>入力シート!C10</f>
        <v>△△△町▲▲▲工事</v>
      </c>
      <c r="F12" s="1157"/>
      <c r="G12" s="1157"/>
      <c r="H12" s="1157"/>
      <c r="I12" s="1157"/>
      <c r="J12" s="1157"/>
      <c r="K12" s="1157"/>
      <c r="L12" s="1157"/>
      <c r="M12" s="1157"/>
      <c r="N12" s="790"/>
      <c r="O12" s="790"/>
      <c r="P12" s="790"/>
      <c r="Q12" s="790"/>
      <c r="R12" s="788"/>
      <c r="S12" s="790"/>
      <c r="T12" s="790"/>
      <c r="U12" s="790"/>
      <c r="V12" s="790"/>
      <c r="W12" s="790"/>
      <c r="X12" s="788"/>
      <c r="Y12" s="792"/>
      <c r="Z12" s="788"/>
      <c r="AA12" s="790"/>
      <c r="AB12" s="790"/>
      <c r="AC12" s="792"/>
      <c r="AD12" s="788"/>
      <c r="AE12" s="792"/>
      <c r="AF12" s="790"/>
      <c r="AG12" s="792"/>
      <c r="AH12" s="792"/>
      <c r="AI12" s="783"/>
      <c r="AL12" s="783"/>
      <c r="AM12" s="783"/>
      <c r="AN12" s="783"/>
      <c r="AO12" s="783"/>
    </row>
    <row r="13" spans="1:41" s="784" customFormat="1" ht="19.5" customHeight="1">
      <c r="A13" s="788"/>
      <c r="B13" s="790"/>
      <c r="C13" s="790"/>
      <c r="D13" s="790"/>
      <c r="E13" s="791"/>
      <c r="F13" s="793"/>
      <c r="G13" s="1166">
        <v>44927</v>
      </c>
      <c r="H13" s="1166"/>
      <c r="I13" s="1166"/>
      <c r="J13" s="1166"/>
      <c r="K13" s="1166"/>
      <c r="L13" s="1166"/>
      <c r="M13" s="1166"/>
      <c r="N13" s="1166"/>
      <c r="O13" s="1166"/>
      <c r="P13" s="790"/>
      <c r="Q13" s="790"/>
      <c r="R13" s="788"/>
      <c r="S13" s="790"/>
      <c r="T13" s="790"/>
      <c r="U13" s="790"/>
      <c r="V13" s="790"/>
      <c r="W13" s="790"/>
      <c r="X13" s="788"/>
      <c r="Y13" s="792"/>
      <c r="Z13" s="788"/>
      <c r="AA13" s="790"/>
      <c r="AB13" s="790"/>
      <c r="AC13" s="792"/>
      <c r="AD13" s="788"/>
      <c r="AE13" s="792"/>
      <c r="AF13" s="790"/>
      <c r="AG13" s="792"/>
      <c r="AH13" s="792"/>
      <c r="AI13" s="783"/>
      <c r="AL13" s="783"/>
      <c r="AM13" s="783"/>
      <c r="AN13" s="783"/>
      <c r="AO13" s="783"/>
    </row>
    <row r="14" spans="1:41" s="784" customFormat="1" ht="19.5" customHeight="1">
      <c r="A14" s="788"/>
      <c r="B14" s="790"/>
      <c r="C14" s="790"/>
      <c r="D14" s="790"/>
      <c r="E14" s="790" t="s">
        <v>551</v>
      </c>
      <c r="F14" s="791"/>
      <c r="G14" s="1153" t="str">
        <f>入力シート!C26</f>
        <v>(株）久留米〇〇</v>
      </c>
      <c r="H14" s="1153"/>
      <c r="I14" s="1153"/>
      <c r="J14" s="1153"/>
      <c r="K14" s="1153"/>
      <c r="L14" s="1153"/>
      <c r="M14" s="1153"/>
      <c r="N14" s="1153"/>
      <c r="O14" s="1153"/>
      <c r="P14" s="790"/>
      <c r="Q14" s="790"/>
      <c r="R14" s="788"/>
      <c r="S14" s="790"/>
      <c r="T14" s="790"/>
      <c r="U14" s="790"/>
      <c r="V14" s="790"/>
      <c r="W14" s="790"/>
      <c r="X14" s="794"/>
      <c r="Y14" s="795"/>
      <c r="Z14" s="794"/>
      <c r="AA14" s="796"/>
      <c r="AB14" s="796"/>
      <c r="AC14" s="795"/>
      <c r="AD14" s="794"/>
      <c r="AE14" s="795"/>
      <c r="AF14" s="796"/>
      <c r="AG14" s="797"/>
      <c r="AH14" s="792"/>
      <c r="AI14" s="783"/>
      <c r="AL14" s="783"/>
      <c r="AM14" s="783"/>
      <c r="AN14" s="783"/>
      <c r="AO14" s="783"/>
    </row>
    <row r="15" spans="1:41" s="784" customFormat="1" ht="19.5" customHeight="1">
      <c r="A15" s="794"/>
      <c r="B15" s="796"/>
      <c r="C15" s="796"/>
      <c r="D15" s="796"/>
      <c r="E15" s="796"/>
      <c r="F15" s="796"/>
      <c r="G15" s="796"/>
      <c r="H15" s="796"/>
      <c r="I15" s="796"/>
      <c r="J15" s="796"/>
      <c r="K15" s="796"/>
      <c r="L15" s="796"/>
      <c r="M15" s="796"/>
      <c r="N15" s="796"/>
      <c r="O15" s="796"/>
      <c r="P15" s="796"/>
      <c r="Q15" s="796"/>
      <c r="R15" s="794"/>
      <c r="S15" s="796"/>
      <c r="T15" s="796"/>
      <c r="U15" s="796"/>
      <c r="V15" s="796"/>
      <c r="W15" s="796"/>
      <c r="X15" s="796"/>
      <c r="Y15" s="796"/>
      <c r="Z15" s="796"/>
      <c r="AA15" s="796"/>
      <c r="AB15" s="796"/>
      <c r="AC15" s="796"/>
      <c r="AD15" s="796"/>
      <c r="AE15" s="796"/>
      <c r="AF15" s="796"/>
      <c r="AG15" s="796"/>
      <c r="AH15" s="795"/>
      <c r="AI15" s="783"/>
      <c r="AL15" s="783"/>
      <c r="AM15" s="783"/>
      <c r="AN15" s="783"/>
      <c r="AO15" s="783"/>
    </row>
    <row r="16" spans="1:41" s="784" customFormat="1" ht="21" customHeight="1">
      <c r="A16" s="1126" t="s">
        <v>1059</v>
      </c>
      <c r="B16" s="1127"/>
      <c r="C16" s="1127"/>
      <c r="D16" s="1137"/>
      <c r="E16" s="1126" t="s">
        <v>1060</v>
      </c>
      <c r="F16" s="1127"/>
      <c r="G16" s="1127"/>
      <c r="H16" s="1127"/>
      <c r="I16" s="1127"/>
      <c r="J16" s="1137"/>
      <c r="K16" s="1147" t="s">
        <v>1061</v>
      </c>
      <c r="L16" s="1148"/>
      <c r="M16" s="1149"/>
      <c r="N16" s="1125" t="s">
        <v>1062</v>
      </c>
      <c r="O16" s="1125"/>
      <c r="P16" s="1125"/>
      <c r="Q16" s="1125"/>
      <c r="R16" s="1146" t="s">
        <v>1063</v>
      </c>
      <c r="S16" s="1146"/>
      <c r="T16" s="1146"/>
      <c r="U16" s="1146" t="s">
        <v>1064</v>
      </c>
      <c r="V16" s="1146"/>
      <c r="W16" s="1146"/>
      <c r="X16" s="1146"/>
      <c r="Y16" s="1146" t="s">
        <v>1065</v>
      </c>
      <c r="Z16" s="1146"/>
      <c r="AA16" s="1146"/>
      <c r="AB16" s="1146"/>
      <c r="AC16" s="1134" t="s">
        <v>1066</v>
      </c>
      <c r="AD16" s="1131"/>
      <c r="AE16" s="1131"/>
      <c r="AF16" s="1131"/>
      <c r="AG16" s="1131"/>
      <c r="AH16" s="1135"/>
      <c r="AI16" s="783"/>
      <c r="AL16" s="783"/>
      <c r="AM16" s="783"/>
      <c r="AN16" s="783"/>
      <c r="AO16" s="783"/>
    </row>
    <row r="17" spans="1:41" s="784" customFormat="1" ht="21" customHeight="1">
      <c r="A17" s="1128"/>
      <c r="B17" s="1129"/>
      <c r="C17" s="1129"/>
      <c r="D17" s="1138"/>
      <c r="E17" s="1128"/>
      <c r="F17" s="1129"/>
      <c r="G17" s="1129"/>
      <c r="H17" s="1129"/>
      <c r="I17" s="1129"/>
      <c r="J17" s="1138"/>
      <c r="K17" s="1150"/>
      <c r="L17" s="1151"/>
      <c r="M17" s="1152"/>
      <c r="N17" s="1125"/>
      <c r="O17" s="1125"/>
      <c r="P17" s="1125"/>
      <c r="Q17" s="1125"/>
      <c r="R17" s="1146"/>
      <c r="S17" s="1146"/>
      <c r="T17" s="1146"/>
      <c r="U17" s="1146"/>
      <c r="V17" s="1146"/>
      <c r="W17" s="1146"/>
      <c r="X17" s="1146"/>
      <c r="Y17" s="1146" t="s">
        <v>569</v>
      </c>
      <c r="Z17" s="1146"/>
      <c r="AA17" s="1146" t="s">
        <v>1203</v>
      </c>
      <c r="AB17" s="1146"/>
      <c r="AC17" s="1146" t="s">
        <v>1056</v>
      </c>
      <c r="AD17" s="1146"/>
      <c r="AE17" s="1146" t="s">
        <v>1143</v>
      </c>
      <c r="AF17" s="1146"/>
      <c r="AG17" s="1146" t="s">
        <v>1057</v>
      </c>
      <c r="AH17" s="1146"/>
      <c r="AI17" s="783"/>
      <c r="AL17" s="783"/>
      <c r="AM17" s="783"/>
      <c r="AN17" s="783"/>
      <c r="AO17" s="783"/>
    </row>
    <row r="18" spans="1:41" s="784" customFormat="1" ht="21" customHeight="1">
      <c r="A18" s="1126"/>
      <c r="B18" s="1127"/>
      <c r="C18" s="1127"/>
      <c r="D18" s="1137"/>
      <c r="E18" s="1126"/>
      <c r="F18" s="1127"/>
      <c r="G18" s="1127"/>
      <c r="H18" s="1127"/>
      <c r="I18" s="1127"/>
      <c r="J18" s="1137"/>
      <c r="K18" s="1139" t="s">
        <v>1067</v>
      </c>
      <c r="L18" s="1140"/>
      <c r="M18" s="1141"/>
      <c r="N18" s="1125" t="s">
        <v>1068</v>
      </c>
      <c r="O18" s="1125"/>
      <c r="P18" s="1125"/>
      <c r="Q18" s="1125"/>
      <c r="R18" s="1144" t="s">
        <v>1069</v>
      </c>
      <c r="S18" s="1145"/>
      <c r="T18" s="1145"/>
      <c r="U18" s="1125" t="s">
        <v>1068</v>
      </c>
      <c r="V18" s="1125"/>
      <c r="W18" s="1125"/>
      <c r="X18" s="1125"/>
      <c r="Y18" s="1125"/>
      <c r="Z18" s="1125"/>
      <c r="AA18" s="1126"/>
      <c r="AB18" s="1127"/>
      <c r="AC18" s="1130" t="s">
        <v>1070</v>
      </c>
      <c r="AD18" s="1131"/>
      <c r="AE18" s="1134" t="s">
        <v>620</v>
      </c>
      <c r="AF18" s="1131"/>
      <c r="AG18" s="1134" t="s">
        <v>620</v>
      </c>
      <c r="AH18" s="1135"/>
      <c r="AI18" s="783"/>
      <c r="AL18" s="783"/>
      <c r="AM18" s="783"/>
      <c r="AN18" s="783"/>
      <c r="AO18" s="783"/>
    </row>
    <row r="19" spans="1:41" s="784" customFormat="1" ht="21" customHeight="1">
      <c r="A19" s="1128"/>
      <c r="B19" s="1129"/>
      <c r="C19" s="1129"/>
      <c r="D19" s="1138"/>
      <c r="E19" s="1128"/>
      <c r="F19" s="1129"/>
      <c r="G19" s="1129"/>
      <c r="H19" s="1129"/>
      <c r="I19" s="1129"/>
      <c r="J19" s="1138"/>
      <c r="K19" s="1142"/>
      <c r="L19" s="1142"/>
      <c r="M19" s="1143"/>
      <c r="N19" s="1125"/>
      <c r="O19" s="1125"/>
      <c r="P19" s="1125"/>
      <c r="Q19" s="1125"/>
      <c r="R19" s="1145"/>
      <c r="S19" s="1145"/>
      <c r="T19" s="1145"/>
      <c r="U19" s="1125"/>
      <c r="V19" s="1125"/>
      <c r="W19" s="1125"/>
      <c r="X19" s="1125"/>
      <c r="Y19" s="1125"/>
      <c r="Z19" s="1125"/>
      <c r="AA19" s="1128"/>
      <c r="AB19" s="1129"/>
      <c r="AC19" s="1132"/>
      <c r="AD19" s="1133"/>
      <c r="AE19" s="1132"/>
      <c r="AF19" s="1133"/>
      <c r="AG19" s="1132"/>
      <c r="AH19" s="1136"/>
      <c r="AI19" s="783"/>
      <c r="AL19" s="783"/>
      <c r="AM19" s="783"/>
      <c r="AN19" s="783"/>
      <c r="AO19" s="783"/>
    </row>
    <row r="20" spans="1:41" s="784" customFormat="1" ht="21" customHeight="1">
      <c r="A20" s="1126"/>
      <c r="B20" s="1127"/>
      <c r="C20" s="1127"/>
      <c r="D20" s="1137"/>
      <c r="E20" s="1126"/>
      <c r="F20" s="1127"/>
      <c r="G20" s="1127"/>
      <c r="H20" s="1127"/>
      <c r="I20" s="1127"/>
      <c r="J20" s="1137"/>
      <c r="K20" s="1139" t="s">
        <v>1067</v>
      </c>
      <c r="L20" s="1140"/>
      <c r="M20" s="1141"/>
      <c r="N20" s="1125" t="s">
        <v>1068</v>
      </c>
      <c r="O20" s="1125"/>
      <c r="P20" s="1125"/>
      <c r="Q20" s="1125"/>
      <c r="R20" s="1144" t="s">
        <v>1069</v>
      </c>
      <c r="S20" s="1145"/>
      <c r="T20" s="1145"/>
      <c r="U20" s="1125" t="s">
        <v>1068</v>
      </c>
      <c r="V20" s="1125"/>
      <c r="W20" s="1125"/>
      <c r="X20" s="1125"/>
      <c r="Y20" s="1125"/>
      <c r="Z20" s="1125"/>
      <c r="AA20" s="1126"/>
      <c r="AB20" s="1127"/>
      <c r="AC20" s="1130" t="s">
        <v>1070</v>
      </c>
      <c r="AD20" s="1131"/>
      <c r="AE20" s="1134" t="s">
        <v>620</v>
      </c>
      <c r="AF20" s="1131"/>
      <c r="AG20" s="1134" t="s">
        <v>620</v>
      </c>
      <c r="AH20" s="1135"/>
      <c r="AI20" s="783"/>
      <c r="AL20" s="783"/>
      <c r="AM20" s="783"/>
      <c r="AN20" s="783"/>
      <c r="AO20" s="783"/>
    </row>
    <row r="21" spans="1:41" s="784" customFormat="1" ht="21" customHeight="1">
      <c r="A21" s="1128"/>
      <c r="B21" s="1129"/>
      <c r="C21" s="1129"/>
      <c r="D21" s="1138"/>
      <c r="E21" s="1128"/>
      <c r="F21" s="1129"/>
      <c r="G21" s="1129"/>
      <c r="H21" s="1129"/>
      <c r="I21" s="1129"/>
      <c r="J21" s="1138"/>
      <c r="K21" s="1142"/>
      <c r="L21" s="1142"/>
      <c r="M21" s="1143"/>
      <c r="N21" s="1125"/>
      <c r="O21" s="1125"/>
      <c r="P21" s="1125"/>
      <c r="Q21" s="1125"/>
      <c r="R21" s="1145"/>
      <c r="S21" s="1145"/>
      <c r="T21" s="1145"/>
      <c r="U21" s="1125"/>
      <c r="V21" s="1125"/>
      <c r="W21" s="1125"/>
      <c r="X21" s="1125"/>
      <c r="Y21" s="1125"/>
      <c r="Z21" s="1125"/>
      <c r="AA21" s="1128"/>
      <c r="AB21" s="1129"/>
      <c r="AC21" s="1132"/>
      <c r="AD21" s="1133"/>
      <c r="AE21" s="1132"/>
      <c r="AF21" s="1133"/>
      <c r="AG21" s="1132"/>
      <c r="AH21" s="1136"/>
      <c r="AI21" s="783"/>
      <c r="AL21" s="783"/>
      <c r="AM21" s="783"/>
      <c r="AN21" s="783"/>
      <c r="AO21" s="783"/>
    </row>
    <row r="22" spans="1:41" s="784" customFormat="1" ht="21" customHeight="1">
      <c r="A22" s="1126"/>
      <c r="B22" s="1127"/>
      <c r="C22" s="1127"/>
      <c r="D22" s="1137"/>
      <c r="E22" s="1126"/>
      <c r="F22" s="1127"/>
      <c r="G22" s="1127"/>
      <c r="H22" s="1127"/>
      <c r="I22" s="1127"/>
      <c r="J22" s="1137"/>
      <c r="K22" s="1139" t="s">
        <v>1067</v>
      </c>
      <c r="L22" s="1140"/>
      <c r="M22" s="1141"/>
      <c r="N22" s="1125" t="s">
        <v>1068</v>
      </c>
      <c r="O22" s="1125"/>
      <c r="P22" s="1125"/>
      <c r="Q22" s="1125"/>
      <c r="R22" s="1144" t="s">
        <v>1069</v>
      </c>
      <c r="S22" s="1145"/>
      <c r="T22" s="1145"/>
      <c r="U22" s="1125" t="s">
        <v>1068</v>
      </c>
      <c r="V22" s="1125"/>
      <c r="W22" s="1125"/>
      <c r="X22" s="1125"/>
      <c r="Y22" s="1125"/>
      <c r="Z22" s="1125"/>
      <c r="AA22" s="1126"/>
      <c r="AB22" s="1127"/>
      <c r="AC22" s="1130" t="s">
        <v>1070</v>
      </c>
      <c r="AD22" s="1131"/>
      <c r="AE22" s="1134" t="s">
        <v>620</v>
      </c>
      <c r="AF22" s="1131"/>
      <c r="AG22" s="1134" t="s">
        <v>620</v>
      </c>
      <c r="AH22" s="1135"/>
      <c r="AI22" s="783"/>
      <c r="AL22" s="783"/>
      <c r="AM22" s="783"/>
      <c r="AN22" s="783"/>
      <c r="AO22" s="783"/>
    </row>
    <row r="23" spans="1:41" s="784" customFormat="1" ht="21" customHeight="1">
      <c r="A23" s="1128"/>
      <c r="B23" s="1129"/>
      <c r="C23" s="1129"/>
      <c r="D23" s="1138"/>
      <c r="E23" s="1128"/>
      <c r="F23" s="1129"/>
      <c r="G23" s="1129"/>
      <c r="H23" s="1129"/>
      <c r="I23" s="1129"/>
      <c r="J23" s="1138"/>
      <c r="K23" s="1142"/>
      <c r="L23" s="1142"/>
      <c r="M23" s="1143"/>
      <c r="N23" s="1125"/>
      <c r="O23" s="1125"/>
      <c r="P23" s="1125"/>
      <c r="Q23" s="1125"/>
      <c r="R23" s="1145"/>
      <c r="S23" s="1145"/>
      <c r="T23" s="1145"/>
      <c r="U23" s="1125"/>
      <c r="V23" s="1125"/>
      <c r="W23" s="1125"/>
      <c r="X23" s="1125"/>
      <c r="Y23" s="1125"/>
      <c r="Z23" s="1125"/>
      <c r="AA23" s="1128"/>
      <c r="AB23" s="1129"/>
      <c r="AC23" s="1132"/>
      <c r="AD23" s="1133"/>
      <c r="AE23" s="1132"/>
      <c r="AF23" s="1133"/>
      <c r="AG23" s="1132"/>
      <c r="AH23" s="1136"/>
      <c r="AI23" s="783"/>
      <c r="AL23" s="783"/>
      <c r="AM23" s="783"/>
      <c r="AN23" s="783"/>
      <c r="AO23" s="783"/>
    </row>
    <row r="24" spans="1:41" s="784" customFormat="1" ht="21" customHeight="1">
      <c r="A24" s="1126"/>
      <c r="B24" s="1127"/>
      <c r="C24" s="1127"/>
      <c r="D24" s="1137"/>
      <c r="E24" s="1126"/>
      <c r="F24" s="1127"/>
      <c r="G24" s="1127"/>
      <c r="H24" s="1127"/>
      <c r="I24" s="1127"/>
      <c r="J24" s="1137"/>
      <c r="K24" s="1139" t="s">
        <v>1067</v>
      </c>
      <c r="L24" s="1140"/>
      <c r="M24" s="1141"/>
      <c r="N24" s="1125" t="s">
        <v>1068</v>
      </c>
      <c r="O24" s="1125"/>
      <c r="P24" s="1125"/>
      <c r="Q24" s="1125"/>
      <c r="R24" s="1144" t="s">
        <v>1069</v>
      </c>
      <c r="S24" s="1145"/>
      <c r="T24" s="1145"/>
      <c r="U24" s="1125" t="s">
        <v>1068</v>
      </c>
      <c r="V24" s="1125"/>
      <c r="W24" s="1125"/>
      <c r="X24" s="1125"/>
      <c r="Y24" s="1125"/>
      <c r="Z24" s="1125"/>
      <c r="AA24" s="1126"/>
      <c r="AB24" s="1127"/>
      <c r="AC24" s="1130" t="s">
        <v>1070</v>
      </c>
      <c r="AD24" s="1131"/>
      <c r="AE24" s="1134" t="s">
        <v>620</v>
      </c>
      <c r="AF24" s="1131"/>
      <c r="AG24" s="1134" t="s">
        <v>620</v>
      </c>
      <c r="AH24" s="1135"/>
      <c r="AI24" s="783"/>
      <c r="AL24" s="783"/>
      <c r="AM24" s="783"/>
      <c r="AN24" s="783"/>
      <c r="AO24" s="783"/>
    </row>
    <row r="25" spans="1:41" s="784" customFormat="1" ht="21" customHeight="1">
      <c r="A25" s="1128"/>
      <c r="B25" s="1129"/>
      <c r="C25" s="1129"/>
      <c r="D25" s="1138"/>
      <c r="E25" s="1128"/>
      <c r="F25" s="1129"/>
      <c r="G25" s="1129"/>
      <c r="H25" s="1129"/>
      <c r="I25" s="1129"/>
      <c r="J25" s="1138"/>
      <c r="K25" s="1142"/>
      <c r="L25" s="1142"/>
      <c r="M25" s="1143"/>
      <c r="N25" s="1125"/>
      <c r="O25" s="1125"/>
      <c r="P25" s="1125"/>
      <c r="Q25" s="1125"/>
      <c r="R25" s="1145"/>
      <c r="S25" s="1145"/>
      <c r="T25" s="1145"/>
      <c r="U25" s="1125"/>
      <c r="V25" s="1125"/>
      <c r="W25" s="1125"/>
      <c r="X25" s="1125"/>
      <c r="Y25" s="1125"/>
      <c r="Z25" s="1125"/>
      <c r="AA25" s="1128"/>
      <c r="AB25" s="1129"/>
      <c r="AC25" s="1132"/>
      <c r="AD25" s="1133"/>
      <c r="AE25" s="1132"/>
      <c r="AF25" s="1133"/>
      <c r="AG25" s="1132"/>
      <c r="AH25" s="1136"/>
      <c r="AI25" s="783"/>
      <c r="AL25" s="783"/>
      <c r="AM25" s="783"/>
      <c r="AN25" s="783"/>
      <c r="AO25" s="783"/>
    </row>
    <row r="26" spans="1:41" s="784" customFormat="1" ht="21" customHeight="1">
      <c r="A26" s="1126"/>
      <c r="B26" s="1127"/>
      <c r="C26" s="1127"/>
      <c r="D26" s="1137"/>
      <c r="E26" s="1126"/>
      <c r="F26" s="1127"/>
      <c r="G26" s="1127"/>
      <c r="H26" s="1127"/>
      <c r="I26" s="1127"/>
      <c r="J26" s="1137"/>
      <c r="K26" s="1139" t="s">
        <v>1067</v>
      </c>
      <c r="L26" s="1140"/>
      <c r="M26" s="1141"/>
      <c r="N26" s="1125" t="s">
        <v>1068</v>
      </c>
      <c r="O26" s="1125"/>
      <c r="P26" s="1125"/>
      <c r="Q26" s="1125"/>
      <c r="R26" s="1144" t="s">
        <v>1069</v>
      </c>
      <c r="S26" s="1145"/>
      <c r="T26" s="1145"/>
      <c r="U26" s="1125" t="s">
        <v>1068</v>
      </c>
      <c r="V26" s="1125"/>
      <c r="W26" s="1125"/>
      <c r="X26" s="1125"/>
      <c r="Y26" s="1125"/>
      <c r="Z26" s="1125"/>
      <c r="AA26" s="1126"/>
      <c r="AB26" s="1127"/>
      <c r="AC26" s="1130" t="s">
        <v>1070</v>
      </c>
      <c r="AD26" s="1131"/>
      <c r="AE26" s="1134" t="s">
        <v>620</v>
      </c>
      <c r="AF26" s="1131"/>
      <c r="AG26" s="1134" t="s">
        <v>620</v>
      </c>
      <c r="AH26" s="1135"/>
      <c r="AI26" s="783"/>
      <c r="AL26" s="783"/>
      <c r="AM26" s="783"/>
      <c r="AN26" s="783"/>
      <c r="AO26" s="783"/>
    </row>
    <row r="27" spans="1:41" s="784" customFormat="1" ht="21" customHeight="1">
      <c r="A27" s="1128"/>
      <c r="B27" s="1129"/>
      <c r="C27" s="1129"/>
      <c r="D27" s="1138"/>
      <c r="E27" s="1128"/>
      <c r="F27" s="1129"/>
      <c r="G27" s="1129"/>
      <c r="H27" s="1129"/>
      <c r="I27" s="1129"/>
      <c r="J27" s="1138"/>
      <c r="K27" s="1142"/>
      <c r="L27" s="1142"/>
      <c r="M27" s="1143"/>
      <c r="N27" s="1125"/>
      <c r="O27" s="1125"/>
      <c r="P27" s="1125"/>
      <c r="Q27" s="1125"/>
      <c r="R27" s="1145"/>
      <c r="S27" s="1145"/>
      <c r="T27" s="1145"/>
      <c r="U27" s="1125"/>
      <c r="V27" s="1125"/>
      <c r="W27" s="1125"/>
      <c r="X27" s="1125"/>
      <c r="Y27" s="1125"/>
      <c r="Z27" s="1125"/>
      <c r="AA27" s="1128"/>
      <c r="AB27" s="1129"/>
      <c r="AC27" s="1132"/>
      <c r="AD27" s="1133"/>
      <c r="AE27" s="1132"/>
      <c r="AF27" s="1133"/>
      <c r="AG27" s="1132"/>
      <c r="AH27" s="1136"/>
      <c r="AI27" s="783"/>
      <c r="AL27" s="783"/>
      <c r="AM27" s="783"/>
      <c r="AN27" s="783"/>
      <c r="AO27" s="783"/>
    </row>
    <row r="28" spans="1:41" s="784" customFormat="1" ht="21" customHeight="1">
      <c r="A28" s="1126"/>
      <c r="B28" s="1127"/>
      <c r="C28" s="1127"/>
      <c r="D28" s="1137"/>
      <c r="E28" s="1126"/>
      <c r="F28" s="1127"/>
      <c r="G28" s="1127"/>
      <c r="H28" s="1127"/>
      <c r="I28" s="1127"/>
      <c r="J28" s="1137"/>
      <c r="K28" s="1139" t="s">
        <v>1067</v>
      </c>
      <c r="L28" s="1140"/>
      <c r="M28" s="1141"/>
      <c r="N28" s="1125" t="s">
        <v>1068</v>
      </c>
      <c r="O28" s="1125"/>
      <c r="P28" s="1125"/>
      <c r="Q28" s="1125"/>
      <c r="R28" s="1144" t="s">
        <v>1069</v>
      </c>
      <c r="S28" s="1145"/>
      <c r="T28" s="1145"/>
      <c r="U28" s="1125" t="s">
        <v>1068</v>
      </c>
      <c r="V28" s="1125"/>
      <c r="W28" s="1125"/>
      <c r="X28" s="1125"/>
      <c r="Y28" s="1125"/>
      <c r="Z28" s="1125"/>
      <c r="AA28" s="1126"/>
      <c r="AB28" s="1127"/>
      <c r="AC28" s="1130" t="s">
        <v>1070</v>
      </c>
      <c r="AD28" s="1131"/>
      <c r="AE28" s="1134" t="s">
        <v>620</v>
      </c>
      <c r="AF28" s="1131"/>
      <c r="AG28" s="1134" t="s">
        <v>620</v>
      </c>
      <c r="AH28" s="1135"/>
      <c r="AI28" s="783"/>
      <c r="AL28" s="783"/>
      <c r="AM28" s="783"/>
      <c r="AN28" s="783"/>
      <c r="AO28" s="783"/>
    </row>
    <row r="29" spans="1:41" s="784" customFormat="1" ht="21" customHeight="1">
      <c r="A29" s="1128"/>
      <c r="B29" s="1129"/>
      <c r="C29" s="1129"/>
      <c r="D29" s="1138"/>
      <c r="E29" s="1128"/>
      <c r="F29" s="1129"/>
      <c r="G29" s="1129"/>
      <c r="H29" s="1129"/>
      <c r="I29" s="1129"/>
      <c r="J29" s="1138"/>
      <c r="K29" s="1142"/>
      <c r="L29" s="1142"/>
      <c r="M29" s="1143"/>
      <c r="N29" s="1125"/>
      <c r="O29" s="1125"/>
      <c r="P29" s="1125"/>
      <c r="Q29" s="1125"/>
      <c r="R29" s="1145"/>
      <c r="S29" s="1145"/>
      <c r="T29" s="1145"/>
      <c r="U29" s="1125"/>
      <c r="V29" s="1125"/>
      <c r="W29" s="1125"/>
      <c r="X29" s="1125"/>
      <c r="Y29" s="1125"/>
      <c r="Z29" s="1125"/>
      <c r="AA29" s="1128"/>
      <c r="AB29" s="1129"/>
      <c r="AC29" s="1132"/>
      <c r="AD29" s="1133"/>
      <c r="AE29" s="1132"/>
      <c r="AF29" s="1133"/>
      <c r="AG29" s="1132"/>
      <c r="AH29" s="1136"/>
      <c r="AI29" s="783"/>
      <c r="AL29" s="783"/>
      <c r="AM29" s="783"/>
      <c r="AN29" s="783"/>
      <c r="AO29" s="783"/>
    </row>
    <row r="30" spans="1:41" s="784" customFormat="1" ht="21" customHeight="1">
      <c r="A30" s="1126"/>
      <c r="B30" s="1127"/>
      <c r="C30" s="1127"/>
      <c r="D30" s="1137"/>
      <c r="E30" s="1126"/>
      <c r="F30" s="1127"/>
      <c r="G30" s="1127"/>
      <c r="H30" s="1127"/>
      <c r="I30" s="1127"/>
      <c r="J30" s="1137"/>
      <c r="K30" s="1139" t="s">
        <v>1067</v>
      </c>
      <c r="L30" s="1140"/>
      <c r="M30" s="1141"/>
      <c r="N30" s="1125" t="s">
        <v>1068</v>
      </c>
      <c r="O30" s="1125"/>
      <c r="P30" s="1125"/>
      <c r="Q30" s="1125"/>
      <c r="R30" s="1144" t="s">
        <v>1069</v>
      </c>
      <c r="S30" s="1145"/>
      <c r="T30" s="1145"/>
      <c r="U30" s="1125" t="s">
        <v>1068</v>
      </c>
      <c r="V30" s="1125"/>
      <c r="W30" s="1125"/>
      <c r="X30" s="1125"/>
      <c r="Y30" s="1125"/>
      <c r="Z30" s="1125"/>
      <c r="AA30" s="1126"/>
      <c r="AB30" s="1127"/>
      <c r="AC30" s="1130" t="s">
        <v>1070</v>
      </c>
      <c r="AD30" s="1131"/>
      <c r="AE30" s="1134" t="s">
        <v>620</v>
      </c>
      <c r="AF30" s="1131"/>
      <c r="AG30" s="1134" t="s">
        <v>620</v>
      </c>
      <c r="AH30" s="1135"/>
      <c r="AI30" s="783"/>
      <c r="AL30" s="783"/>
      <c r="AM30" s="783"/>
      <c r="AN30" s="783"/>
      <c r="AO30" s="783"/>
    </row>
    <row r="31" spans="1:41" s="784" customFormat="1" ht="21" customHeight="1">
      <c r="A31" s="1128"/>
      <c r="B31" s="1129"/>
      <c r="C31" s="1129"/>
      <c r="D31" s="1138"/>
      <c r="E31" s="1128"/>
      <c r="F31" s="1129"/>
      <c r="G31" s="1129"/>
      <c r="H31" s="1129"/>
      <c r="I31" s="1129"/>
      <c r="J31" s="1138"/>
      <c r="K31" s="1142"/>
      <c r="L31" s="1142"/>
      <c r="M31" s="1143"/>
      <c r="N31" s="1125"/>
      <c r="O31" s="1125"/>
      <c r="P31" s="1125"/>
      <c r="Q31" s="1125"/>
      <c r="R31" s="1145"/>
      <c r="S31" s="1145"/>
      <c r="T31" s="1145"/>
      <c r="U31" s="1125"/>
      <c r="V31" s="1125"/>
      <c r="W31" s="1125"/>
      <c r="X31" s="1125"/>
      <c r="Y31" s="1125"/>
      <c r="Z31" s="1125"/>
      <c r="AA31" s="1128"/>
      <c r="AB31" s="1129"/>
      <c r="AC31" s="1132"/>
      <c r="AD31" s="1133"/>
      <c r="AE31" s="1132"/>
      <c r="AF31" s="1133"/>
      <c r="AG31" s="1132"/>
      <c r="AH31" s="1136"/>
      <c r="AI31" s="783"/>
      <c r="AL31" s="783"/>
      <c r="AM31" s="783"/>
      <c r="AN31" s="783"/>
      <c r="AO31" s="783"/>
    </row>
    <row r="32" spans="1:41" s="784" customFormat="1" ht="21" customHeight="1">
      <c r="A32" s="1126"/>
      <c r="B32" s="1127"/>
      <c r="C32" s="1127"/>
      <c r="D32" s="1137"/>
      <c r="E32" s="1126"/>
      <c r="F32" s="1127"/>
      <c r="G32" s="1127"/>
      <c r="H32" s="1127"/>
      <c r="I32" s="1127"/>
      <c r="J32" s="1137"/>
      <c r="K32" s="1139" t="s">
        <v>1067</v>
      </c>
      <c r="L32" s="1140"/>
      <c r="M32" s="1141"/>
      <c r="N32" s="1125" t="s">
        <v>1068</v>
      </c>
      <c r="O32" s="1125"/>
      <c r="P32" s="1125"/>
      <c r="Q32" s="1125"/>
      <c r="R32" s="1144" t="s">
        <v>1069</v>
      </c>
      <c r="S32" s="1145"/>
      <c r="T32" s="1145"/>
      <c r="U32" s="1125" t="s">
        <v>1068</v>
      </c>
      <c r="V32" s="1125"/>
      <c r="W32" s="1125"/>
      <c r="X32" s="1125"/>
      <c r="Y32" s="1125"/>
      <c r="Z32" s="1125"/>
      <c r="AA32" s="1126"/>
      <c r="AB32" s="1127"/>
      <c r="AC32" s="1130" t="s">
        <v>1070</v>
      </c>
      <c r="AD32" s="1131"/>
      <c r="AE32" s="1134" t="s">
        <v>620</v>
      </c>
      <c r="AF32" s="1131"/>
      <c r="AG32" s="1134" t="s">
        <v>620</v>
      </c>
      <c r="AH32" s="1135"/>
      <c r="AI32" s="783"/>
      <c r="AL32" s="783"/>
      <c r="AM32" s="783"/>
      <c r="AN32" s="783"/>
      <c r="AO32" s="783"/>
    </row>
    <row r="33" spans="1:41" s="784" customFormat="1" ht="21" customHeight="1">
      <c r="A33" s="1128"/>
      <c r="B33" s="1129"/>
      <c r="C33" s="1129"/>
      <c r="D33" s="1138"/>
      <c r="E33" s="1128"/>
      <c r="F33" s="1129"/>
      <c r="G33" s="1129"/>
      <c r="H33" s="1129"/>
      <c r="I33" s="1129"/>
      <c r="J33" s="1138"/>
      <c r="K33" s="1142"/>
      <c r="L33" s="1142"/>
      <c r="M33" s="1143"/>
      <c r="N33" s="1125"/>
      <c r="O33" s="1125"/>
      <c r="P33" s="1125"/>
      <c r="Q33" s="1125"/>
      <c r="R33" s="1145"/>
      <c r="S33" s="1145"/>
      <c r="T33" s="1145"/>
      <c r="U33" s="1125"/>
      <c r="V33" s="1125"/>
      <c r="W33" s="1125"/>
      <c r="X33" s="1125"/>
      <c r="Y33" s="1125"/>
      <c r="Z33" s="1125"/>
      <c r="AA33" s="1128"/>
      <c r="AB33" s="1129"/>
      <c r="AC33" s="1132"/>
      <c r="AD33" s="1133"/>
      <c r="AE33" s="1132"/>
      <c r="AF33" s="1133"/>
      <c r="AG33" s="1132"/>
      <c r="AH33" s="1136"/>
      <c r="AI33" s="783"/>
      <c r="AL33" s="783"/>
      <c r="AM33" s="783"/>
      <c r="AN33" s="783"/>
      <c r="AO33" s="783"/>
    </row>
    <row r="34" spans="1:41" s="784" customFormat="1" ht="21" customHeight="1">
      <c r="A34" s="1126"/>
      <c r="B34" s="1127"/>
      <c r="C34" s="1127"/>
      <c r="D34" s="1137"/>
      <c r="E34" s="1126"/>
      <c r="F34" s="1127"/>
      <c r="G34" s="1127"/>
      <c r="H34" s="1127"/>
      <c r="I34" s="1127"/>
      <c r="J34" s="1137"/>
      <c r="K34" s="1139" t="s">
        <v>1067</v>
      </c>
      <c r="L34" s="1140"/>
      <c r="M34" s="1141"/>
      <c r="N34" s="1125" t="s">
        <v>1068</v>
      </c>
      <c r="O34" s="1125"/>
      <c r="P34" s="1125"/>
      <c r="Q34" s="1125"/>
      <c r="R34" s="1144" t="s">
        <v>1069</v>
      </c>
      <c r="S34" s="1145"/>
      <c r="T34" s="1145"/>
      <c r="U34" s="1125" t="s">
        <v>1068</v>
      </c>
      <c r="V34" s="1125"/>
      <c r="W34" s="1125"/>
      <c r="X34" s="1125"/>
      <c r="Y34" s="1125"/>
      <c r="Z34" s="1125"/>
      <c r="AA34" s="1126"/>
      <c r="AB34" s="1127"/>
      <c r="AC34" s="1130" t="s">
        <v>1070</v>
      </c>
      <c r="AD34" s="1131"/>
      <c r="AE34" s="1134" t="s">
        <v>620</v>
      </c>
      <c r="AF34" s="1131"/>
      <c r="AG34" s="1134" t="s">
        <v>620</v>
      </c>
      <c r="AH34" s="1135"/>
      <c r="AI34" s="783"/>
      <c r="AL34" s="783"/>
      <c r="AM34" s="783"/>
      <c r="AN34" s="783"/>
      <c r="AO34" s="783"/>
    </row>
    <row r="35" spans="1:41" s="784" customFormat="1" ht="21" customHeight="1">
      <c r="A35" s="1128"/>
      <c r="B35" s="1129"/>
      <c r="C35" s="1129"/>
      <c r="D35" s="1138"/>
      <c r="E35" s="1128"/>
      <c r="F35" s="1129"/>
      <c r="G35" s="1129"/>
      <c r="H35" s="1129"/>
      <c r="I35" s="1129"/>
      <c r="J35" s="1138"/>
      <c r="K35" s="1142"/>
      <c r="L35" s="1142"/>
      <c r="M35" s="1143"/>
      <c r="N35" s="1125"/>
      <c r="O35" s="1125"/>
      <c r="P35" s="1125"/>
      <c r="Q35" s="1125"/>
      <c r="R35" s="1145"/>
      <c r="S35" s="1145"/>
      <c r="T35" s="1145"/>
      <c r="U35" s="1125"/>
      <c r="V35" s="1125"/>
      <c r="W35" s="1125"/>
      <c r="X35" s="1125"/>
      <c r="Y35" s="1125"/>
      <c r="Z35" s="1125"/>
      <c r="AA35" s="1128"/>
      <c r="AB35" s="1129"/>
      <c r="AC35" s="1132"/>
      <c r="AD35" s="1133"/>
      <c r="AE35" s="1132"/>
      <c r="AF35" s="1133"/>
      <c r="AG35" s="1132"/>
      <c r="AH35" s="1136"/>
      <c r="AI35" s="783"/>
      <c r="AL35" s="783"/>
      <c r="AM35" s="783"/>
      <c r="AN35" s="783"/>
      <c r="AO35" s="783"/>
    </row>
    <row r="36" spans="1:41" s="784" customFormat="1" ht="19.5" customHeight="1">
      <c r="A36" s="798"/>
      <c r="B36" s="799"/>
      <c r="C36" s="799"/>
      <c r="D36" s="799"/>
      <c r="E36" s="799"/>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799"/>
      <c r="AE36" s="799"/>
      <c r="AF36" s="799"/>
      <c r="AG36" s="799"/>
      <c r="AH36" s="798"/>
      <c r="AI36" s="783"/>
      <c r="AL36" s="783"/>
      <c r="AM36" s="783"/>
      <c r="AN36" s="783"/>
      <c r="AO36" s="783"/>
    </row>
    <row r="37" spans="1:41" s="784" customFormat="1">
      <c r="AF37" s="783"/>
      <c r="AG37" s="783"/>
      <c r="AH37" s="783"/>
      <c r="AI37" s="783"/>
      <c r="AL37" s="783"/>
      <c r="AM37" s="783"/>
      <c r="AN37" s="783"/>
      <c r="AO37" s="783"/>
    </row>
    <row r="38" spans="1:41" s="784" customFormat="1">
      <c r="AF38" s="783"/>
      <c r="AG38" s="783"/>
      <c r="AH38" s="783"/>
      <c r="AI38" s="783"/>
      <c r="AL38" s="783"/>
      <c r="AM38" s="783"/>
      <c r="AN38" s="783"/>
      <c r="AO38" s="783"/>
    </row>
    <row r="39" spans="1:41" s="784" customFormat="1">
      <c r="AF39" s="783"/>
      <c r="AG39" s="783"/>
      <c r="AH39" s="783"/>
      <c r="AI39" s="783"/>
      <c r="AL39" s="783"/>
      <c r="AM39" s="783"/>
      <c r="AN39" s="783"/>
      <c r="AO39" s="783"/>
    </row>
    <row r="40" spans="1:41" s="784" customFormat="1">
      <c r="AF40" s="783"/>
      <c r="AG40" s="783"/>
      <c r="AH40" s="783"/>
      <c r="AI40" s="783"/>
      <c r="AL40" s="783"/>
      <c r="AM40" s="783"/>
      <c r="AN40" s="783"/>
      <c r="AO40" s="783"/>
    </row>
    <row r="41" spans="1:41" s="784" customFormat="1">
      <c r="AF41" s="783"/>
      <c r="AG41" s="783"/>
      <c r="AH41" s="783"/>
      <c r="AI41" s="783"/>
      <c r="AL41" s="783"/>
      <c r="AM41" s="783"/>
      <c r="AN41" s="783"/>
      <c r="AO41" s="783"/>
    </row>
    <row r="42" spans="1:41" s="784" customFormat="1">
      <c r="AF42" s="783"/>
      <c r="AG42" s="783"/>
      <c r="AH42" s="783"/>
      <c r="AI42" s="783"/>
      <c r="AL42" s="783"/>
      <c r="AM42" s="783"/>
      <c r="AN42" s="783"/>
      <c r="AO42" s="783"/>
    </row>
    <row r="43" spans="1:41" s="784" customFormat="1">
      <c r="AF43" s="783"/>
      <c r="AG43" s="783"/>
      <c r="AH43" s="783"/>
      <c r="AI43" s="783"/>
      <c r="AL43" s="783"/>
      <c r="AM43" s="783"/>
      <c r="AN43" s="783"/>
      <c r="AO43" s="783"/>
    </row>
    <row r="44" spans="1:41" s="784" customFormat="1">
      <c r="AF44" s="783"/>
      <c r="AG44" s="783"/>
      <c r="AH44" s="783"/>
      <c r="AI44" s="783"/>
      <c r="AL44" s="783"/>
      <c r="AM44" s="783"/>
      <c r="AN44" s="783"/>
      <c r="AO44" s="783"/>
    </row>
    <row r="45" spans="1:41" s="784" customFormat="1">
      <c r="AF45" s="783"/>
      <c r="AG45" s="783"/>
      <c r="AH45" s="783"/>
      <c r="AI45" s="783"/>
      <c r="AL45" s="783"/>
      <c r="AM45" s="783"/>
      <c r="AN45" s="783"/>
      <c r="AO45" s="783"/>
    </row>
    <row r="46" spans="1:41" s="784" customFormat="1">
      <c r="AF46" s="783"/>
      <c r="AG46" s="783"/>
      <c r="AH46" s="783"/>
      <c r="AI46" s="783"/>
      <c r="AL46" s="783"/>
      <c r="AM46" s="783"/>
      <c r="AN46" s="783"/>
      <c r="AO46" s="783"/>
    </row>
    <row r="47" spans="1:41" s="784" customFormat="1">
      <c r="AF47" s="783"/>
      <c r="AG47" s="783"/>
      <c r="AH47" s="783"/>
      <c r="AI47" s="783"/>
      <c r="AL47" s="783"/>
      <c r="AM47" s="783"/>
      <c r="AN47" s="783"/>
      <c r="AO47" s="783"/>
    </row>
    <row r="48" spans="1:41" s="784" customFormat="1">
      <c r="AF48" s="783"/>
      <c r="AG48" s="783"/>
      <c r="AH48" s="783"/>
      <c r="AI48" s="783"/>
      <c r="AL48" s="783"/>
      <c r="AM48" s="783"/>
      <c r="AN48" s="783"/>
      <c r="AO48" s="783"/>
    </row>
    <row r="52" spans="32:41" s="784" customFormat="1">
      <c r="AF52" s="783"/>
      <c r="AG52" s="783"/>
      <c r="AH52" s="783"/>
      <c r="AI52" s="783"/>
      <c r="AL52" s="783"/>
      <c r="AM52" s="783"/>
      <c r="AN52" s="783"/>
      <c r="AO52" s="783"/>
    </row>
    <row r="53" spans="32:41" s="784" customFormat="1">
      <c r="AF53" s="783"/>
      <c r="AG53" s="783"/>
      <c r="AH53" s="783"/>
      <c r="AI53" s="783"/>
      <c r="AL53" s="783"/>
      <c r="AM53" s="783"/>
      <c r="AN53" s="783"/>
      <c r="AO53" s="783"/>
    </row>
  </sheetData>
  <mergeCells count="129">
    <mergeCell ref="AF1:AH1"/>
    <mergeCell ref="A2:Q2"/>
    <mergeCell ref="R2:AH2"/>
    <mergeCell ref="T3:AB3"/>
    <mergeCell ref="AD11:AE11"/>
    <mergeCell ref="AF11:AG11"/>
    <mergeCell ref="B12:D12"/>
    <mergeCell ref="E12:M12"/>
    <mergeCell ref="G13:O13"/>
    <mergeCell ref="G14:O14"/>
    <mergeCell ref="T4:AB4"/>
    <mergeCell ref="B10:D10"/>
    <mergeCell ref="E10:M10"/>
    <mergeCell ref="B11:D11"/>
    <mergeCell ref="E11:M11"/>
    <mergeCell ref="X11:Y11"/>
    <mergeCell ref="Z11:AC11"/>
    <mergeCell ref="Y16:AB16"/>
    <mergeCell ref="AC16:AH16"/>
    <mergeCell ref="Y17:Z17"/>
    <mergeCell ref="AA17:AB17"/>
    <mergeCell ref="AC17:AD17"/>
    <mergeCell ref="AE17:AF17"/>
    <mergeCell ref="AG17:AH17"/>
    <mergeCell ref="A16:D17"/>
    <mergeCell ref="E16:J17"/>
    <mergeCell ref="K16:M17"/>
    <mergeCell ref="N16:Q17"/>
    <mergeCell ref="R16:T17"/>
    <mergeCell ref="U16:X17"/>
    <mergeCell ref="A20:D21"/>
    <mergeCell ref="E20:J21"/>
    <mergeCell ref="K20:M21"/>
    <mergeCell ref="N20:Q21"/>
    <mergeCell ref="R20:T21"/>
    <mergeCell ref="A18:D19"/>
    <mergeCell ref="E18:J19"/>
    <mergeCell ref="K18:M19"/>
    <mergeCell ref="N18:Q19"/>
    <mergeCell ref="R18:T19"/>
    <mergeCell ref="U20:X21"/>
    <mergeCell ref="Y20:Z21"/>
    <mergeCell ref="AA20:AB21"/>
    <mergeCell ref="AC20:AD21"/>
    <mergeCell ref="AE20:AF21"/>
    <mergeCell ref="AG20:AH21"/>
    <mergeCell ref="Y18:Z19"/>
    <mergeCell ref="AA18:AB19"/>
    <mergeCell ref="AC18:AD19"/>
    <mergeCell ref="AE18:AF19"/>
    <mergeCell ref="AG18:AH19"/>
    <mergeCell ref="U18:X19"/>
    <mergeCell ref="A24:D25"/>
    <mergeCell ref="E24:J25"/>
    <mergeCell ref="K24:M25"/>
    <mergeCell ref="N24:Q25"/>
    <mergeCell ref="R24:T25"/>
    <mergeCell ref="A22:D23"/>
    <mergeCell ref="E22:J23"/>
    <mergeCell ref="K22:M23"/>
    <mergeCell ref="N22:Q23"/>
    <mergeCell ref="R22:T23"/>
    <mergeCell ref="U24:X25"/>
    <mergeCell ref="Y24:Z25"/>
    <mergeCell ref="AA24:AB25"/>
    <mergeCell ref="AC24:AD25"/>
    <mergeCell ref="AE24:AF25"/>
    <mergeCell ref="AG24:AH25"/>
    <mergeCell ref="Y22:Z23"/>
    <mergeCell ref="AA22:AB23"/>
    <mergeCell ref="AC22:AD23"/>
    <mergeCell ref="AE22:AF23"/>
    <mergeCell ref="AG22:AH23"/>
    <mergeCell ref="U22:X23"/>
    <mergeCell ref="A28:D29"/>
    <mergeCell ref="E28:J29"/>
    <mergeCell ref="K28:M29"/>
    <mergeCell ref="N28:Q29"/>
    <mergeCell ref="R28:T29"/>
    <mergeCell ref="A26:D27"/>
    <mergeCell ref="E26:J27"/>
    <mergeCell ref="K26:M27"/>
    <mergeCell ref="N26:Q27"/>
    <mergeCell ref="R26:T27"/>
    <mergeCell ref="U28:X29"/>
    <mergeCell ref="Y28:Z29"/>
    <mergeCell ref="AA28:AB29"/>
    <mergeCell ref="AC28:AD29"/>
    <mergeCell ref="AE28:AF29"/>
    <mergeCell ref="AG28:AH29"/>
    <mergeCell ref="Y26:Z27"/>
    <mergeCell ref="AA26:AB27"/>
    <mergeCell ref="AC26:AD27"/>
    <mergeCell ref="AE26:AF27"/>
    <mergeCell ref="AG26:AH27"/>
    <mergeCell ref="U26:X27"/>
    <mergeCell ref="A32:D33"/>
    <mergeCell ref="E32:J33"/>
    <mergeCell ref="K32:M33"/>
    <mergeCell ref="N32:Q33"/>
    <mergeCell ref="R32:T33"/>
    <mergeCell ref="A30:D31"/>
    <mergeCell ref="E30:J31"/>
    <mergeCell ref="K30:M31"/>
    <mergeCell ref="N30:Q31"/>
    <mergeCell ref="R30:T31"/>
    <mergeCell ref="U32:X33"/>
    <mergeCell ref="Y32:Z33"/>
    <mergeCell ref="AA32:AB33"/>
    <mergeCell ref="AC32:AD33"/>
    <mergeCell ref="AE32:AF33"/>
    <mergeCell ref="AG32:AH33"/>
    <mergeCell ref="Y30:Z31"/>
    <mergeCell ref="AA30:AB31"/>
    <mergeCell ref="AC30:AD31"/>
    <mergeCell ref="AE30:AF31"/>
    <mergeCell ref="AG30:AH31"/>
    <mergeCell ref="U30:X31"/>
    <mergeCell ref="Y34:Z35"/>
    <mergeCell ref="AA34:AB35"/>
    <mergeCell ref="AC34:AD35"/>
    <mergeCell ref="AE34:AF35"/>
    <mergeCell ref="AG34:AH35"/>
    <mergeCell ref="A34:D35"/>
    <mergeCell ref="E34:J35"/>
    <mergeCell ref="K34:M35"/>
    <mergeCell ref="N34:Q35"/>
    <mergeCell ref="R34:T35"/>
    <mergeCell ref="U34:X35"/>
  </mergeCells>
  <phoneticPr fontId="13"/>
  <printOptions horizontalCentered="1"/>
  <pageMargins left="0.47244094488188981" right="0.47244094488188981" top="0.70866141732283472" bottom="0.31496062992125984" header="0.51181102362204722" footer="0.23622047244094491"/>
  <pageSetup paperSize="9" scale="70" orientation="landscape" r:id="rId1"/>
  <headerFooter scaleWithDoc="0" alignWithMargins="0">
    <oddHeader xml:space="preserve">&amp;R&amp;"ＭＳ Ｐゴシック,太字"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I89"/>
  <sheetViews>
    <sheetView view="pageBreakPreview" zoomScale="80" zoomScaleNormal="100" zoomScaleSheetLayoutView="80" workbookViewId="0"/>
  </sheetViews>
  <sheetFormatPr defaultColWidth="9" defaultRowHeight="13.2"/>
  <cols>
    <col min="1" max="1" width="2.109375" style="266" customWidth="1"/>
    <col min="2" max="2" width="9.6640625" style="264" customWidth="1"/>
    <col min="3" max="30" width="3.77734375" style="264" customWidth="1"/>
    <col min="31" max="31" width="2" style="264" customWidth="1"/>
    <col min="32" max="32" width="11.109375" style="266" customWidth="1"/>
    <col min="33" max="33" width="6.44140625" style="264" bestFit="1" customWidth="1"/>
    <col min="34" max="16384" width="9" style="266"/>
  </cols>
  <sheetData>
    <row r="1" spans="1:35">
      <c r="A1" s="893" t="str">
        <f>'提出書類一覧 (ファイル分類）'!H85</f>
        <v>様式－29</v>
      </c>
    </row>
    <row r="2" spans="1:35" ht="19.2">
      <c r="A2" s="263" t="s">
        <v>275</v>
      </c>
      <c r="B2" s="263"/>
      <c r="AE2" s="265"/>
      <c r="AG2" s="267" t="s">
        <v>276</v>
      </c>
    </row>
    <row r="3" spans="1:35" ht="13.5" customHeight="1">
      <c r="Q3" s="266"/>
      <c r="S3" s="268"/>
      <c r="T3" s="269"/>
      <c r="U3" s="2369" t="s">
        <v>242</v>
      </c>
      <c r="V3" s="2370"/>
      <c r="W3" s="2369" t="s">
        <v>243</v>
      </c>
      <c r="X3" s="2370"/>
      <c r="Y3" s="2371" t="s">
        <v>244</v>
      </c>
      <c r="Z3" s="2372"/>
      <c r="AB3" s="2373" t="s">
        <v>245</v>
      </c>
      <c r="AC3" s="2371"/>
      <c r="AD3" s="2371"/>
      <c r="AE3" s="2371"/>
      <c r="AF3" s="2371"/>
      <c r="AG3" s="270" t="s">
        <v>246</v>
      </c>
    </row>
    <row r="4" spans="1:35" ht="13.5" customHeight="1" thickBot="1">
      <c r="B4" s="2374" t="s">
        <v>247</v>
      </c>
      <c r="C4" s="2374"/>
      <c r="D4" s="2374"/>
      <c r="E4" s="2374"/>
      <c r="F4" s="264" t="s">
        <v>277</v>
      </c>
      <c r="G4" s="271" t="s">
        <v>278</v>
      </c>
      <c r="H4" s="271"/>
      <c r="I4" s="271"/>
      <c r="J4" s="271"/>
      <c r="K4" s="271"/>
      <c r="L4" s="271"/>
      <c r="M4" s="271"/>
      <c r="N4" s="271"/>
      <c r="O4" s="271"/>
      <c r="P4" s="271"/>
      <c r="R4" s="266"/>
      <c r="S4" s="2375" t="s">
        <v>249</v>
      </c>
      <c r="T4" s="2376"/>
      <c r="U4" s="2377">
        <f>+AG11+AG20+AG29+AG38+AG47+AG56+AG65+AG74+AG83</f>
        <v>241</v>
      </c>
      <c r="V4" s="2378"/>
      <c r="W4" s="2379">
        <f>+AG12+AG21+AG30+AG39+AG48+AG57+AG66+AG75+AG84</f>
        <v>70</v>
      </c>
      <c r="X4" s="2376"/>
      <c r="Y4" s="2380">
        <f>+W4/U4</f>
        <v>0.29045643153526973</v>
      </c>
      <c r="Z4" s="2381"/>
      <c r="AB4" s="2382" t="s">
        <v>250</v>
      </c>
      <c r="AC4" s="2383"/>
      <c r="AD4" s="2383"/>
      <c r="AE4" s="2383"/>
      <c r="AF4" s="2383"/>
      <c r="AG4" s="272">
        <f>+AI4-W5</f>
        <v>10</v>
      </c>
      <c r="AI4" s="273">
        <f>ROUNDUP(+U5*0.285,0)</f>
        <v>69</v>
      </c>
    </row>
    <row r="5" spans="1:35" ht="13.5" customHeight="1" thickBot="1">
      <c r="B5" s="2374" t="s">
        <v>251</v>
      </c>
      <c r="C5" s="2374"/>
      <c r="D5" s="2374"/>
      <c r="E5" s="2374"/>
      <c r="F5" s="264" t="s">
        <v>277</v>
      </c>
      <c r="G5" s="2392">
        <v>43668</v>
      </c>
      <c r="H5" s="2393"/>
      <c r="I5" s="2393"/>
      <c r="J5" s="2394"/>
      <c r="R5" s="266"/>
      <c r="S5" s="2395" t="s">
        <v>252</v>
      </c>
      <c r="T5" s="2396"/>
      <c r="U5" s="2397">
        <f>+U4</f>
        <v>241</v>
      </c>
      <c r="V5" s="2398"/>
      <c r="W5" s="2399">
        <f>+AG14+AG23+AG32+AG41+AG50+AG59+AG68+AG77+AG86</f>
        <v>59</v>
      </c>
      <c r="X5" s="2396"/>
      <c r="Y5" s="2400">
        <f>+W5/U5</f>
        <v>0.24481327800829875</v>
      </c>
      <c r="Z5" s="2401"/>
      <c r="AB5" s="2384" t="s">
        <v>253</v>
      </c>
      <c r="AC5" s="2385"/>
      <c r="AD5" s="2385"/>
      <c r="AE5" s="2385"/>
      <c r="AF5" s="2385"/>
      <c r="AG5" s="272">
        <f>+AI5-W5</f>
        <v>2</v>
      </c>
      <c r="AI5" s="273">
        <f>ROUNDUP(+U5*0.25,0)</f>
        <v>61</v>
      </c>
    </row>
    <row r="6" spans="1:35" ht="13.5" customHeight="1">
      <c r="B6" s="2386" t="s">
        <v>254</v>
      </c>
      <c r="C6" s="2386"/>
      <c r="D6" s="2386"/>
      <c r="E6" s="2386"/>
      <c r="F6" s="264" t="s">
        <v>277</v>
      </c>
      <c r="G6" s="2387">
        <v>43917</v>
      </c>
      <c r="H6" s="2387"/>
      <c r="I6" s="2387"/>
      <c r="J6" s="2387"/>
      <c r="L6" s="2388" t="s">
        <v>255</v>
      </c>
      <c r="M6" s="2388"/>
      <c r="N6" s="2388"/>
      <c r="O6" s="264" t="s">
        <v>277</v>
      </c>
      <c r="P6" s="2389">
        <f>+G6-G5+1</f>
        <v>250</v>
      </c>
      <c r="Q6" s="2389"/>
      <c r="R6" s="2389"/>
      <c r="AA6" s="274"/>
      <c r="AB6" s="2390" t="s">
        <v>256</v>
      </c>
      <c r="AC6" s="2391"/>
      <c r="AD6" s="2391"/>
      <c r="AE6" s="2391"/>
      <c r="AF6" s="2391"/>
      <c r="AG6" s="275">
        <f>+AI6-W5</f>
        <v>-7</v>
      </c>
      <c r="AI6" s="273">
        <f>ROUNDUP(+U5*0.214,0)</f>
        <v>52</v>
      </c>
    </row>
    <row r="7" spans="1:35" ht="13.5" customHeight="1">
      <c r="C7" s="266"/>
      <c r="D7" s="266"/>
      <c r="E7" s="266"/>
      <c r="F7" s="266"/>
      <c r="W7" s="276"/>
      <c r="X7" s="276"/>
      <c r="Y7" s="276"/>
      <c r="Z7" s="276"/>
      <c r="AA7" s="276"/>
      <c r="AB7" s="276"/>
      <c r="AC7" s="276"/>
      <c r="AD7" s="276"/>
      <c r="AE7" s="276"/>
    </row>
    <row r="8" spans="1:35" ht="13.5" customHeight="1"/>
    <row r="9" spans="1:35">
      <c r="B9" s="277" t="s">
        <v>257</v>
      </c>
      <c r="C9" s="278">
        <f>+G5</f>
        <v>43668</v>
      </c>
      <c r="D9" s="279">
        <f>+C9+1</f>
        <v>43669</v>
      </c>
      <c r="E9" s="279">
        <f t="shared" ref="E9:AD9" si="0">+D9+1</f>
        <v>43670</v>
      </c>
      <c r="F9" s="279">
        <f t="shared" si="0"/>
        <v>43671</v>
      </c>
      <c r="G9" s="279">
        <f t="shared" si="0"/>
        <v>43672</v>
      </c>
      <c r="H9" s="279">
        <f t="shared" si="0"/>
        <v>43673</v>
      </c>
      <c r="I9" s="279">
        <f t="shared" si="0"/>
        <v>43674</v>
      </c>
      <c r="J9" s="279">
        <f t="shared" si="0"/>
        <v>43675</v>
      </c>
      <c r="K9" s="279">
        <f t="shared" si="0"/>
        <v>43676</v>
      </c>
      <c r="L9" s="279">
        <f t="shared" si="0"/>
        <v>43677</v>
      </c>
      <c r="M9" s="279">
        <f t="shared" si="0"/>
        <v>43678</v>
      </c>
      <c r="N9" s="279">
        <f t="shared" si="0"/>
        <v>43679</v>
      </c>
      <c r="O9" s="279">
        <f t="shared" si="0"/>
        <v>43680</v>
      </c>
      <c r="P9" s="279">
        <f t="shared" si="0"/>
        <v>43681</v>
      </c>
      <c r="Q9" s="279">
        <f t="shared" si="0"/>
        <v>43682</v>
      </c>
      <c r="R9" s="279">
        <f t="shared" si="0"/>
        <v>43683</v>
      </c>
      <c r="S9" s="279">
        <f t="shared" si="0"/>
        <v>43684</v>
      </c>
      <c r="T9" s="279">
        <f t="shared" si="0"/>
        <v>43685</v>
      </c>
      <c r="U9" s="279">
        <f t="shared" si="0"/>
        <v>43686</v>
      </c>
      <c r="V9" s="279">
        <f t="shared" si="0"/>
        <v>43687</v>
      </c>
      <c r="W9" s="279">
        <f>+V9+1</f>
        <v>43688</v>
      </c>
      <c r="X9" s="279">
        <f t="shared" si="0"/>
        <v>43689</v>
      </c>
      <c r="Y9" s="279">
        <f t="shared" si="0"/>
        <v>43690</v>
      </c>
      <c r="Z9" s="279">
        <f t="shared" si="0"/>
        <v>43691</v>
      </c>
      <c r="AA9" s="279">
        <f>+Z9+1</f>
        <v>43692</v>
      </c>
      <c r="AB9" s="279">
        <f t="shared" si="0"/>
        <v>43693</v>
      </c>
      <c r="AC9" s="279">
        <f>+AB9+1</f>
        <v>43694</v>
      </c>
      <c r="AD9" s="280">
        <f t="shared" si="0"/>
        <v>43695</v>
      </c>
      <c r="AE9" s="281"/>
      <c r="AF9" s="2402">
        <v>1</v>
      </c>
      <c r="AG9" s="2403"/>
    </row>
    <row r="10" spans="1:35">
      <c r="B10" s="282" t="s">
        <v>258</v>
      </c>
      <c r="C10" s="283" t="str">
        <f>TEXT(WEEKDAY(+C9),"aaa")</f>
        <v>月</v>
      </c>
      <c r="D10" s="284" t="str">
        <f t="shared" ref="D10:AD10" si="1">TEXT(WEEKDAY(+D9),"aaa")</f>
        <v>火</v>
      </c>
      <c r="E10" s="284" t="str">
        <f t="shared" si="1"/>
        <v>水</v>
      </c>
      <c r="F10" s="284" t="str">
        <f t="shared" si="1"/>
        <v>木</v>
      </c>
      <c r="G10" s="284" t="str">
        <f t="shared" si="1"/>
        <v>金</v>
      </c>
      <c r="H10" s="284" t="str">
        <f t="shared" si="1"/>
        <v>土</v>
      </c>
      <c r="I10" s="284" t="str">
        <f t="shared" si="1"/>
        <v>日</v>
      </c>
      <c r="J10" s="284" t="str">
        <f t="shared" si="1"/>
        <v>月</v>
      </c>
      <c r="K10" s="284" t="str">
        <f t="shared" si="1"/>
        <v>火</v>
      </c>
      <c r="L10" s="284" t="str">
        <f t="shared" si="1"/>
        <v>水</v>
      </c>
      <c r="M10" s="284" t="str">
        <f t="shared" si="1"/>
        <v>木</v>
      </c>
      <c r="N10" s="284" t="str">
        <f t="shared" si="1"/>
        <v>金</v>
      </c>
      <c r="O10" s="284" t="str">
        <f t="shared" si="1"/>
        <v>土</v>
      </c>
      <c r="P10" s="284" t="str">
        <f t="shared" si="1"/>
        <v>日</v>
      </c>
      <c r="Q10" s="284" t="str">
        <f t="shared" si="1"/>
        <v>月</v>
      </c>
      <c r="R10" s="284" t="str">
        <f t="shared" si="1"/>
        <v>火</v>
      </c>
      <c r="S10" s="284" t="str">
        <f t="shared" si="1"/>
        <v>水</v>
      </c>
      <c r="T10" s="284" t="str">
        <f t="shared" si="1"/>
        <v>木</v>
      </c>
      <c r="U10" s="284" t="str">
        <f t="shared" si="1"/>
        <v>金</v>
      </c>
      <c r="V10" s="284" t="str">
        <f t="shared" si="1"/>
        <v>土</v>
      </c>
      <c r="W10" s="284" t="str">
        <f t="shared" si="1"/>
        <v>日</v>
      </c>
      <c r="X10" s="284" t="str">
        <f t="shared" si="1"/>
        <v>月</v>
      </c>
      <c r="Y10" s="284" t="str">
        <f t="shared" si="1"/>
        <v>火</v>
      </c>
      <c r="Z10" s="284" t="str">
        <f t="shared" si="1"/>
        <v>水</v>
      </c>
      <c r="AA10" s="284" t="str">
        <f t="shared" si="1"/>
        <v>木</v>
      </c>
      <c r="AB10" s="284" t="str">
        <f t="shared" si="1"/>
        <v>金</v>
      </c>
      <c r="AC10" s="284" t="str">
        <f t="shared" si="1"/>
        <v>土</v>
      </c>
      <c r="AD10" s="285" t="str">
        <f t="shared" si="1"/>
        <v>日</v>
      </c>
      <c r="AE10" s="276"/>
      <c r="AF10" s="286" t="s">
        <v>259</v>
      </c>
      <c r="AG10" s="270">
        <f>+COUNTA(C11:AD12)</f>
        <v>3</v>
      </c>
    </row>
    <row r="11" spans="1:35" ht="13.5" customHeight="1">
      <c r="B11" s="2404" t="s">
        <v>260</v>
      </c>
      <c r="C11" s="2406"/>
      <c r="D11" s="2407"/>
      <c r="E11" s="2407"/>
      <c r="F11" s="2407"/>
      <c r="G11" s="2407"/>
      <c r="H11" s="2407"/>
      <c r="I11" s="2407"/>
      <c r="J11" s="2407"/>
      <c r="K11" s="2407"/>
      <c r="L11" s="2407"/>
      <c r="M11" s="2407"/>
      <c r="N11" s="2407"/>
      <c r="O11" s="2407"/>
      <c r="P11" s="2407"/>
      <c r="Q11" s="2407"/>
      <c r="R11" s="2407"/>
      <c r="S11" s="2407"/>
      <c r="T11" s="2407"/>
      <c r="U11" s="2407"/>
      <c r="V11" s="2407"/>
      <c r="W11" s="2407"/>
      <c r="X11" s="2407"/>
      <c r="Y11" s="2407" t="s">
        <v>272</v>
      </c>
      <c r="Z11" s="2407" t="s">
        <v>272</v>
      </c>
      <c r="AA11" s="2407" t="s">
        <v>272</v>
      </c>
      <c r="AB11" s="2407"/>
      <c r="AC11" s="2407"/>
      <c r="AD11" s="2408"/>
      <c r="AE11" s="276"/>
      <c r="AF11" s="287" t="s">
        <v>261</v>
      </c>
      <c r="AG11" s="288">
        <f>COUNTA(C9:AD9)-AG10</f>
        <v>25</v>
      </c>
    </row>
    <row r="12" spans="1:35" ht="13.5" customHeight="1">
      <c r="B12" s="2405"/>
      <c r="C12" s="2406"/>
      <c r="D12" s="2407"/>
      <c r="E12" s="2407"/>
      <c r="F12" s="2407"/>
      <c r="G12" s="2407"/>
      <c r="H12" s="2407"/>
      <c r="I12" s="2407"/>
      <c r="J12" s="2407"/>
      <c r="K12" s="2407"/>
      <c r="L12" s="2407"/>
      <c r="M12" s="2407"/>
      <c r="N12" s="2407"/>
      <c r="O12" s="2407"/>
      <c r="P12" s="2407"/>
      <c r="Q12" s="2407"/>
      <c r="R12" s="2407"/>
      <c r="S12" s="2407"/>
      <c r="T12" s="2407"/>
      <c r="U12" s="2407"/>
      <c r="V12" s="2407"/>
      <c r="W12" s="2407"/>
      <c r="X12" s="2407"/>
      <c r="Y12" s="2407"/>
      <c r="Z12" s="2407"/>
      <c r="AA12" s="2407"/>
      <c r="AB12" s="2407"/>
      <c r="AC12" s="2407"/>
      <c r="AD12" s="2408"/>
      <c r="AE12" s="276"/>
      <c r="AF12" s="287" t="s">
        <v>262</v>
      </c>
      <c r="AG12" s="289">
        <f>+COUNTA(C13:AD14)</f>
        <v>9</v>
      </c>
    </row>
    <row r="13" spans="1:35" ht="13.5" customHeight="1">
      <c r="B13" s="2416" t="s">
        <v>249</v>
      </c>
      <c r="C13" s="2418"/>
      <c r="D13" s="2407"/>
      <c r="E13" s="2407"/>
      <c r="F13" s="2407"/>
      <c r="G13" s="2407"/>
      <c r="H13" s="2407" t="s">
        <v>271</v>
      </c>
      <c r="I13" s="2407" t="s">
        <v>271</v>
      </c>
      <c r="J13" s="2407"/>
      <c r="K13" s="2407"/>
      <c r="L13" s="2407"/>
      <c r="M13" s="2407"/>
      <c r="N13" s="2407"/>
      <c r="O13" s="2407" t="s">
        <v>271</v>
      </c>
      <c r="P13" s="2407" t="s">
        <v>271</v>
      </c>
      <c r="Q13" s="2407"/>
      <c r="R13" s="2407"/>
      <c r="S13" s="2407"/>
      <c r="T13" s="2407"/>
      <c r="U13" s="2407"/>
      <c r="V13" s="2407" t="s">
        <v>271</v>
      </c>
      <c r="W13" s="2407" t="s">
        <v>271</v>
      </c>
      <c r="X13" s="2407" t="s">
        <v>271</v>
      </c>
      <c r="Y13" s="2407"/>
      <c r="Z13" s="2407"/>
      <c r="AA13" s="2407"/>
      <c r="AB13" s="2407"/>
      <c r="AC13" s="2407" t="s">
        <v>271</v>
      </c>
      <c r="AD13" s="2408" t="s">
        <v>271</v>
      </c>
      <c r="AE13" s="276"/>
      <c r="AF13" s="287" t="s">
        <v>263</v>
      </c>
      <c r="AG13" s="290">
        <f>+AG12/AG11</f>
        <v>0.36</v>
      </c>
    </row>
    <row r="14" spans="1:35" ht="13.8" thickBot="1">
      <c r="B14" s="2417"/>
      <c r="C14" s="2418"/>
      <c r="D14" s="2407"/>
      <c r="E14" s="2407"/>
      <c r="F14" s="2407"/>
      <c r="G14" s="2407"/>
      <c r="H14" s="2407"/>
      <c r="I14" s="2407"/>
      <c r="J14" s="2407"/>
      <c r="K14" s="2407"/>
      <c r="L14" s="2407"/>
      <c r="M14" s="2407"/>
      <c r="N14" s="2407"/>
      <c r="O14" s="2407"/>
      <c r="P14" s="2407"/>
      <c r="Q14" s="2407"/>
      <c r="R14" s="2407"/>
      <c r="S14" s="2407"/>
      <c r="T14" s="2407"/>
      <c r="U14" s="2407"/>
      <c r="V14" s="2407"/>
      <c r="W14" s="2407"/>
      <c r="X14" s="2407"/>
      <c r="Y14" s="2415"/>
      <c r="Z14" s="2415"/>
      <c r="AA14" s="2415"/>
      <c r="AB14" s="2407"/>
      <c r="AC14" s="2407"/>
      <c r="AD14" s="2408"/>
      <c r="AE14" s="276"/>
      <c r="AF14" s="287" t="s">
        <v>243</v>
      </c>
      <c r="AG14" s="289">
        <f>+COUNTA(C15:AD16)</f>
        <v>9</v>
      </c>
    </row>
    <row r="15" spans="1:35">
      <c r="B15" s="2409" t="s">
        <v>252</v>
      </c>
      <c r="C15" s="2411"/>
      <c r="D15" s="2413"/>
      <c r="E15" s="2413"/>
      <c r="F15" s="2413"/>
      <c r="G15" s="2413" t="s">
        <v>271</v>
      </c>
      <c r="H15" s="2413"/>
      <c r="I15" s="2413" t="s">
        <v>271</v>
      </c>
      <c r="J15" s="2413"/>
      <c r="K15" s="2413"/>
      <c r="L15" s="2413"/>
      <c r="M15" s="2413"/>
      <c r="N15" s="2413"/>
      <c r="O15" s="2413" t="s">
        <v>271</v>
      </c>
      <c r="P15" s="2413" t="s">
        <v>271</v>
      </c>
      <c r="Q15" s="2413"/>
      <c r="R15" s="2413"/>
      <c r="S15" s="2413"/>
      <c r="T15" s="2413"/>
      <c r="U15" s="2413"/>
      <c r="V15" s="2413" t="s">
        <v>271</v>
      </c>
      <c r="W15" s="2413" t="s">
        <v>271</v>
      </c>
      <c r="X15" s="2427" t="s">
        <v>271</v>
      </c>
      <c r="Y15" s="2429"/>
      <c r="Z15" s="2431"/>
      <c r="AA15" s="2419"/>
      <c r="AB15" s="2421" t="s">
        <v>271</v>
      </c>
      <c r="AC15" s="2413" t="s">
        <v>271</v>
      </c>
      <c r="AD15" s="2423"/>
      <c r="AE15" s="276"/>
      <c r="AF15" s="291" t="s">
        <v>264</v>
      </c>
      <c r="AG15" s="292">
        <f>+AG14/AG11</f>
        <v>0.36</v>
      </c>
    </row>
    <row r="16" spans="1:35" ht="13.8" thickBot="1">
      <c r="B16" s="2410"/>
      <c r="C16" s="2412"/>
      <c r="D16" s="2414"/>
      <c r="E16" s="2414"/>
      <c r="F16" s="2414"/>
      <c r="G16" s="2414"/>
      <c r="H16" s="2414"/>
      <c r="I16" s="2414"/>
      <c r="J16" s="2414"/>
      <c r="K16" s="2414"/>
      <c r="L16" s="2414"/>
      <c r="M16" s="2414"/>
      <c r="N16" s="2414"/>
      <c r="O16" s="2414"/>
      <c r="P16" s="2414"/>
      <c r="Q16" s="2414"/>
      <c r="R16" s="2414"/>
      <c r="S16" s="2414"/>
      <c r="T16" s="2414"/>
      <c r="U16" s="2414"/>
      <c r="V16" s="2414"/>
      <c r="W16" s="2414"/>
      <c r="X16" s="2428"/>
      <c r="Y16" s="2430"/>
      <c r="Z16" s="2432"/>
      <c r="AA16" s="2420"/>
      <c r="AB16" s="2422"/>
      <c r="AC16" s="2414"/>
      <c r="AD16" s="2424"/>
      <c r="AE16" s="276"/>
      <c r="AF16" s="293"/>
      <c r="AG16" s="294"/>
    </row>
    <row r="17" spans="2:33">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row>
    <row r="18" spans="2:33">
      <c r="B18" s="296" t="s">
        <v>257</v>
      </c>
      <c r="C18" s="297">
        <f>+AD9+1</f>
        <v>43696</v>
      </c>
      <c r="D18" s="298">
        <f>+C18+1</f>
        <v>43697</v>
      </c>
      <c r="E18" s="298">
        <f t="shared" ref="E18:AD18" si="2">+D18+1</f>
        <v>43698</v>
      </c>
      <c r="F18" s="298">
        <f t="shared" si="2"/>
        <v>43699</v>
      </c>
      <c r="G18" s="298">
        <f t="shared" si="2"/>
        <v>43700</v>
      </c>
      <c r="H18" s="298">
        <f t="shared" si="2"/>
        <v>43701</v>
      </c>
      <c r="I18" s="298">
        <f t="shared" si="2"/>
        <v>43702</v>
      </c>
      <c r="J18" s="298">
        <f t="shared" si="2"/>
        <v>43703</v>
      </c>
      <c r="K18" s="298">
        <f t="shared" si="2"/>
        <v>43704</v>
      </c>
      <c r="L18" s="298">
        <f t="shared" si="2"/>
        <v>43705</v>
      </c>
      <c r="M18" s="298">
        <f t="shared" si="2"/>
        <v>43706</v>
      </c>
      <c r="N18" s="298">
        <f t="shared" si="2"/>
        <v>43707</v>
      </c>
      <c r="O18" s="298">
        <f t="shared" si="2"/>
        <v>43708</v>
      </c>
      <c r="P18" s="298">
        <f t="shared" si="2"/>
        <v>43709</v>
      </c>
      <c r="Q18" s="298">
        <f t="shared" si="2"/>
        <v>43710</v>
      </c>
      <c r="R18" s="298">
        <f t="shared" si="2"/>
        <v>43711</v>
      </c>
      <c r="S18" s="298">
        <f t="shared" si="2"/>
        <v>43712</v>
      </c>
      <c r="T18" s="298">
        <f t="shared" si="2"/>
        <v>43713</v>
      </c>
      <c r="U18" s="298">
        <f t="shared" si="2"/>
        <v>43714</v>
      </c>
      <c r="V18" s="298">
        <f t="shared" si="2"/>
        <v>43715</v>
      </c>
      <c r="W18" s="298">
        <f>+V18+1</f>
        <v>43716</v>
      </c>
      <c r="X18" s="298">
        <f t="shared" si="2"/>
        <v>43717</v>
      </c>
      <c r="Y18" s="298">
        <f t="shared" si="2"/>
        <v>43718</v>
      </c>
      <c r="Z18" s="298">
        <f t="shared" si="2"/>
        <v>43719</v>
      </c>
      <c r="AA18" s="298">
        <f>+Z18+1</f>
        <v>43720</v>
      </c>
      <c r="AB18" s="298">
        <f t="shared" si="2"/>
        <v>43721</v>
      </c>
      <c r="AC18" s="298">
        <f>+AB18+1</f>
        <v>43722</v>
      </c>
      <c r="AD18" s="299">
        <f t="shared" si="2"/>
        <v>43723</v>
      </c>
      <c r="AE18" s="281"/>
      <c r="AF18" s="2402">
        <f>+AF9+1</f>
        <v>2</v>
      </c>
      <c r="AG18" s="2403"/>
    </row>
    <row r="19" spans="2:33">
      <c r="B19" s="300" t="s">
        <v>258</v>
      </c>
      <c r="C19" s="301" t="str">
        <f>TEXT(WEEKDAY(+C18),"aaa")</f>
        <v>月</v>
      </c>
      <c r="D19" s="302" t="str">
        <f t="shared" ref="D19:AD19" si="3">TEXT(WEEKDAY(+D18),"aaa")</f>
        <v>火</v>
      </c>
      <c r="E19" s="302" t="str">
        <f t="shared" si="3"/>
        <v>水</v>
      </c>
      <c r="F19" s="302" t="str">
        <f t="shared" si="3"/>
        <v>木</v>
      </c>
      <c r="G19" s="302" t="str">
        <f t="shared" si="3"/>
        <v>金</v>
      </c>
      <c r="H19" s="302" t="str">
        <f t="shared" si="3"/>
        <v>土</v>
      </c>
      <c r="I19" s="302" t="str">
        <f t="shared" si="3"/>
        <v>日</v>
      </c>
      <c r="J19" s="302" t="str">
        <f t="shared" si="3"/>
        <v>月</v>
      </c>
      <c r="K19" s="302" t="str">
        <f t="shared" si="3"/>
        <v>火</v>
      </c>
      <c r="L19" s="302" t="str">
        <f t="shared" si="3"/>
        <v>水</v>
      </c>
      <c r="M19" s="302" t="str">
        <f t="shared" si="3"/>
        <v>木</v>
      </c>
      <c r="N19" s="302" t="str">
        <f t="shared" si="3"/>
        <v>金</v>
      </c>
      <c r="O19" s="302" t="str">
        <f t="shared" si="3"/>
        <v>土</v>
      </c>
      <c r="P19" s="302" t="str">
        <f t="shared" si="3"/>
        <v>日</v>
      </c>
      <c r="Q19" s="302" t="str">
        <f t="shared" si="3"/>
        <v>月</v>
      </c>
      <c r="R19" s="302" t="str">
        <f t="shared" si="3"/>
        <v>火</v>
      </c>
      <c r="S19" s="302" t="str">
        <f t="shared" si="3"/>
        <v>水</v>
      </c>
      <c r="T19" s="302" t="str">
        <f t="shared" si="3"/>
        <v>木</v>
      </c>
      <c r="U19" s="302" t="str">
        <f t="shared" si="3"/>
        <v>金</v>
      </c>
      <c r="V19" s="302" t="str">
        <f t="shared" si="3"/>
        <v>土</v>
      </c>
      <c r="W19" s="302" t="str">
        <f t="shared" si="3"/>
        <v>日</v>
      </c>
      <c r="X19" s="302" t="str">
        <f t="shared" si="3"/>
        <v>月</v>
      </c>
      <c r="Y19" s="302" t="str">
        <f t="shared" si="3"/>
        <v>火</v>
      </c>
      <c r="Z19" s="302" t="str">
        <f t="shared" si="3"/>
        <v>水</v>
      </c>
      <c r="AA19" s="302" t="str">
        <f t="shared" si="3"/>
        <v>木</v>
      </c>
      <c r="AB19" s="302" t="str">
        <f t="shared" si="3"/>
        <v>金</v>
      </c>
      <c r="AC19" s="302" t="str">
        <f t="shared" si="3"/>
        <v>土</v>
      </c>
      <c r="AD19" s="303" t="str">
        <f t="shared" si="3"/>
        <v>日</v>
      </c>
      <c r="AE19" s="276"/>
      <c r="AF19" s="286" t="s">
        <v>259</v>
      </c>
      <c r="AG19" s="270">
        <f>+COUNTA(C20:AD21)</f>
        <v>0</v>
      </c>
    </row>
    <row r="20" spans="2:33" ht="13.5" customHeight="1">
      <c r="B20" s="2404" t="s">
        <v>260</v>
      </c>
      <c r="C20" s="2425"/>
      <c r="D20" s="2426"/>
      <c r="E20" s="2426"/>
      <c r="F20" s="2426"/>
      <c r="G20" s="2426"/>
      <c r="H20" s="2426"/>
      <c r="I20" s="2426"/>
      <c r="J20" s="2426"/>
      <c r="K20" s="2426"/>
      <c r="L20" s="2426"/>
      <c r="M20" s="2426"/>
      <c r="N20" s="2426"/>
      <c r="O20" s="2426"/>
      <c r="P20" s="2426"/>
      <c r="Q20" s="2426"/>
      <c r="R20" s="2426"/>
      <c r="S20" s="2426"/>
      <c r="T20" s="2426"/>
      <c r="U20" s="2426"/>
      <c r="V20" s="2426"/>
      <c r="W20" s="2426"/>
      <c r="X20" s="2426"/>
      <c r="Y20" s="2426"/>
      <c r="Z20" s="2426"/>
      <c r="AA20" s="2426"/>
      <c r="AB20" s="2426"/>
      <c r="AC20" s="2426"/>
      <c r="AD20" s="2433"/>
      <c r="AE20" s="276"/>
      <c r="AF20" s="287" t="s">
        <v>261</v>
      </c>
      <c r="AG20" s="288">
        <f>COUNTA(C18:AD18)-AG19</f>
        <v>28</v>
      </c>
    </row>
    <row r="21" spans="2:33" ht="13.5" customHeight="1">
      <c r="B21" s="2405"/>
      <c r="C21" s="2425"/>
      <c r="D21" s="2426"/>
      <c r="E21" s="2426"/>
      <c r="F21" s="2426"/>
      <c r="G21" s="2426"/>
      <c r="H21" s="2426"/>
      <c r="I21" s="2426"/>
      <c r="J21" s="2426"/>
      <c r="K21" s="2426"/>
      <c r="L21" s="2426"/>
      <c r="M21" s="2426"/>
      <c r="N21" s="2426"/>
      <c r="O21" s="2426"/>
      <c r="P21" s="2426"/>
      <c r="Q21" s="2426"/>
      <c r="R21" s="2426"/>
      <c r="S21" s="2426"/>
      <c r="T21" s="2426"/>
      <c r="U21" s="2426"/>
      <c r="V21" s="2426"/>
      <c r="W21" s="2426"/>
      <c r="X21" s="2426"/>
      <c r="Y21" s="2426"/>
      <c r="Z21" s="2426"/>
      <c r="AA21" s="2426"/>
      <c r="AB21" s="2426"/>
      <c r="AC21" s="2426"/>
      <c r="AD21" s="2433"/>
      <c r="AE21" s="276"/>
      <c r="AF21" s="287" t="s">
        <v>262</v>
      </c>
      <c r="AG21" s="289">
        <f>+COUNTA(C22:AD23)</f>
        <v>8</v>
      </c>
    </row>
    <row r="22" spans="2:33" ht="13.5" customHeight="1">
      <c r="B22" s="2434" t="s">
        <v>249</v>
      </c>
      <c r="C22" s="2436"/>
      <c r="D22" s="2426"/>
      <c r="E22" s="2426"/>
      <c r="F22" s="2426"/>
      <c r="G22" s="2426"/>
      <c r="H22" s="2426" t="s">
        <v>271</v>
      </c>
      <c r="I22" s="2426" t="s">
        <v>271</v>
      </c>
      <c r="J22" s="2426"/>
      <c r="K22" s="2426"/>
      <c r="L22" s="2426"/>
      <c r="M22" s="2426"/>
      <c r="N22" s="2426"/>
      <c r="O22" s="2426" t="s">
        <v>271</v>
      </c>
      <c r="P22" s="2426" t="s">
        <v>271</v>
      </c>
      <c r="Q22" s="2426"/>
      <c r="R22" s="2426"/>
      <c r="S22" s="2426"/>
      <c r="T22" s="2426"/>
      <c r="U22" s="2426"/>
      <c r="V22" s="2426" t="s">
        <v>271</v>
      </c>
      <c r="W22" s="2426" t="s">
        <v>271</v>
      </c>
      <c r="X22" s="2426"/>
      <c r="Y22" s="2426"/>
      <c r="Z22" s="2426"/>
      <c r="AA22" s="2426"/>
      <c r="AB22" s="2426"/>
      <c r="AC22" s="2426" t="s">
        <v>271</v>
      </c>
      <c r="AD22" s="2433" t="s">
        <v>271</v>
      </c>
      <c r="AE22" s="276"/>
      <c r="AF22" s="287" t="s">
        <v>263</v>
      </c>
      <c r="AG22" s="290">
        <f>+AG21/AG20</f>
        <v>0.2857142857142857</v>
      </c>
    </row>
    <row r="23" spans="2:33">
      <c r="B23" s="2435"/>
      <c r="C23" s="2436"/>
      <c r="D23" s="2426"/>
      <c r="E23" s="2426"/>
      <c r="F23" s="2426"/>
      <c r="G23" s="2426"/>
      <c r="H23" s="2426"/>
      <c r="I23" s="2426"/>
      <c r="J23" s="2426"/>
      <c r="K23" s="2426"/>
      <c r="L23" s="2426"/>
      <c r="M23" s="2426"/>
      <c r="N23" s="2426"/>
      <c r="O23" s="2426"/>
      <c r="P23" s="2426"/>
      <c r="Q23" s="2426"/>
      <c r="R23" s="2426"/>
      <c r="S23" s="2426"/>
      <c r="T23" s="2426"/>
      <c r="U23" s="2426"/>
      <c r="V23" s="2426"/>
      <c r="W23" s="2426"/>
      <c r="X23" s="2426"/>
      <c r="Y23" s="2426"/>
      <c r="Z23" s="2426"/>
      <c r="AA23" s="2426"/>
      <c r="AB23" s="2426"/>
      <c r="AC23" s="2426"/>
      <c r="AD23" s="2433"/>
      <c r="AE23" s="276"/>
      <c r="AF23" s="287" t="s">
        <v>243</v>
      </c>
      <c r="AG23" s="289">
        <f>+COUNTA(C24:AD25)</f>
        <v>8</v>
      </c>
    </row>
    <row r="24" spans="2:33">
      <c r="B24" s="2437" t="s">
        <v>252</v>
      </c>
      <c r="C24" s="2439"/>
      <c r="D24" s="2441"/>
      <c r="E24" s="2441"/>
      <c r="F24" s="2441"/>
      <c r="G24" s="2441"/>
      <c r="H24" s="2441" t="s">
        <v>271</v>
      </c>
      <c r="I24" s="2441" t="s">
        <v>271</v>
      </c>
      <c r="J24" s="2441"/>
      <c r="K24" s="2441"/>
      <c r="L24" s="2441"/>
      <c r="M24" s="2441"/>
      <c r="N24" s="2441"/>
      <c r="O24" s="2441" t="s">
        <v>271</v>
      </c>
      <c r="P24" s="2441" t="s">
        <v>271</v>
      </c>
      <c r="Q24" s="2441"/>
      <c r="R24" s="2441"/>
      <c r="S24" s="2441"/>
      <c r="T24" s="2441"/>
      <c r="U24" s="2441"/>
      <c r="V24" s="2441" t="s">
        <v>271</v>
      </c>
      <c r="W24" s="2441" t="s">
        <v>271</v>
      </c>
      <c r="X24" s="2441"/>
      <c r="Y24" s="2441"/>
      <c r="Z24" s="2441"/>
      <c r="AA24" s="2441"/>
      <c r="AB24" s="2441"/>
      <c r="AC24" s="2441" t="s">
        <v>271</v>
      </c>
      <c r="AD24" s="2443" t="s">
        <v>271</v>
      </c>
      <c r="AE24" s="276"/>
      <c r="AF24" s="291" t="s">
        <v>264</v>
      </c>
      <c r="AG24" s="292">
        <f>+AG23/AG20</f>
        <v>0.2857142857142857</v>
      </c>
    </row>
    <row r="25" spans="2:33">
      <c r="B25" s="2438"/>
      <c r="C25" s="2440"/>
      <c r="D25" s="2442"/>
      <c r="E25" s="2442"/>
      <c r="F25" s="2442"/>
      <c r="G25" s="2442"/>
      <c r="H25" s="2442"/>
      <c r="I25" s="2442"/>
      <c r="J25" s="2442"/>
      <c r="K25" s="2442"/>
      <c r="L25" s="2442"/>
      <c r="M25" s="2442"/>
      <c r="N25" s="2442"/>
      <c r="O25" s="2442"/>
      <c r="P25" s="2442"/>
      <c r="Q25" s="2442"/>
      <c r="R25" s="2442"/>
      <c r="S25" s="2442"/>
      <c r="T25" s="2442"/>
      <c r="U25" s="2442"/>
      <c r="V25" s="2442"/>
      <c r="W25" s="2442"/>
      <c r="X25" s="2442"/>
      <c r="Y25" s="2442"/>
      <c r="Z25" s="2442"/>
      <c r="AA25" s="2442"/>
      <c r="AB25" s="2442"/>
      <c r="AC25" s="2442"/>
      <c r="AD25" s="2444"/>
      <c r="AE25" s="276"/>
      <c r="AF25" s="293"/>
      <c r="AG25" s="294"/>
    </row>
    <row r="26" spans="2:33">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95"/>
    </row>
    <row r="27" spans="2:33">
      <c r="B27" s="277" t="s">
        <v>257</v>
      </c>
      <c r="C27" s="278">
        <f>+AD18+1</f>
        <v>43724</v>
      </c>
      <c r="D27" s="279">
        <f>+C27+1</f>
        <v>43725</v>
      </c>
      <c r="E27" s="279">
        <f t="shared" ref="E27:AD27" si="4">+D27+1</f>
        <v>43726</v>
      </c>
      <c r="F27" s="279">
        <f t="shared" si="4"/>
        <v>43727</v>
      </c>
      <c r="G27" s="279">
        <f t="shared" si="4"/>
        <v>43728</v>
      </c>
      <c r="H27" s="279">
        <f t="shared" si="4"/>
        <v>43729</v>
      </c>
      <c r="I27" s="279">
        <f t="shared" si="4"/>
        <v>43730</v>
      </c>
      <c r="J27" s="279">
        <f t="shared" si="4"/>
        <v>43731</v>
      </c>
      <c r="K27" s="279">
        <f t="shared" si="4"/>
        <v>43732</v>
      </c>
      <c r="L27" s="279">
        <f t="shared" si="4"/>
        <v>43733</v>
      </c>
      <c r="M27" s="279">
        <f t="shared" si="4"/>
        <v>43734</v>
      </c>
      <c r="N27" s="279">
        <f t="shared" si="4"/>
        <v>43735</v>
      </c>
      <c r="O27" s="279">
        <f t="shared" si="4"/>
        <v>43736</v>
      </c>
      <c r="P27" s="279">
        <f t="shared" si="4"/>
        <v>43737</v>
      </c>
      <c r="Q27" s="279">
        <f t="shared" si="4"/>
        <v>43738</v>
      </c>
      <c r="R27" s="279">
        <f t="shared" si="4"/>
        <v>43739</v>
      </c>
      <c r="S27" s="279">
        <f t="shared" si="4"/>
        <v>43740</v>
      </c>
      <c r="T27" s="279">
        <f t="shared" si="4"/>
        <v>43741</v>
      </c>
      <c r="U27" s="279">
        <f t="shared" si="4"/>
        <v>43742</v>
      </c>
      <c r="V27" s="279">
        <f t="shared" si="4"/>
        <v>43743</v>
      </c>
      <c r="W27" s="279">
        <f>+V27+1</f>
        <v>43744</v>
      </c>
      <c r="X27" s="279">
        <f t="shared" si="4"/>
        <v>43745</v>
      </c>
      <c r="Y27" s="279">
        <f t="shared" si="4"/>
        <v>43746</v>
      </c>
      <c r="Z27" s="279">
        <f t="shared" si="4"/>
        <v>43747</v>
      </c>
      <c r="AA27" s="279">
        <f>+Z27+1</f>
        <v>43748</v>
      </c>
      <c r="AB27" s="279">
        <f t="shared" si="4"/>
        <v>43749</v>
      </c>
      <c r="AC27" s="279">
        <f>+AB27+1</f>
        <v>43750</v>
      </c>
      <c r="AD27" s="280">
        <f t="shared" si="4"/>
        <v>43751</v>
      </c>
      <c r="AE27" s="281"/>
      <c r="AF27" s="2402">
        <f>+AF18+1</f>
        <v>3</v>
      </c>
      <c r="AG27" s="2403"/>
    </row>
    <row r="28" spans="2:33">
      <c r="B28" s="282" t="s">
        <v>258</v>
      </c>
      <c r="C28" s="283" t="str">
        <f>TEXT(WEEKDAY(+C27),"aaa")</f>
        <v>月</v>
      </c>
      <c r="D28" s="284" t="str">
        <f t="shared" ref="D28:AD28" si="5">TEXT(WEEKDAY(+D27),"aaa")</f>
        <v>火</v>
      </c>
      <c r="E28" s="284" t="str">
        <f t="shared" si="5"/>
        <v>水</v>
      </c>
      <c r="F28" s="284" t="str">
        <f t="shared" si="5"/>
        <v>木</v>
      </c>
      <c r="G28" s="284" t="str">
        <f t="shared" si="5"/>
        <v>金</v>
      </c>
      <c r="H28" s="284" t="str">
        <f t="shared" si="5"/>
        <v>土</v>
      </c>
      <c r="I28" s="284" t="str">
        <f t="shared" si="5"/>
        <v>日</v>
      </c>
      <c r="J28" s="284" t="str">
        <f t="shared" si="5"/>
        <v>月</v>
      </c>
      <c r="K28" s="284" t="str">
        <f t="shared" si="5"/>
        <v>火</v>
      </c>
      <c r="L28" s="284" t="str">
        <f t="shared" si="5"/>
        <v>水</v>
      </c>
      <c r="M28" s="284" t="str">
        <f t="shared" si="5"/>
        <v>木</v>
      </c>
      <c r="N28" s="284" t="str">
        <f t="shared" si="5"/>
        <v>金</v>
      </c>
      <c r="O28" s="284" t="str">
        <f t="shared" si="5"/>
        <v>土</v>
      </c>
      <c r="P28" s="284" t="str">
        <f t="shared" si="5"/>
        <v>日</v>
      </c>
      <c r="Q28" s="284" t="str">
        <f t="shared" si="5"/>
        <v>月</v>
      </c>
      <c r="R28" s="284" t="str">
        <f t="shared" si="5"/>
        <v>火</v>
      </c>
      <c r="S28" s="284" t="str">
        <f t="shared" si="5"/>
        <v>水</v>
      </c>
      <c r="T28" s="284" t="str">
        <f t="shared" si="5"/>
        <v>木</v>
      </c>
      <c r="U28" s="284" t="str">
        <f t="shared" si="5"/>
        <v>金</v>
      </c>
      <c r="V28" s="284" t="str">
        <f t="shared" si="5"/>
        <v>土</v>
      </c>
      <c r="W28" s="284" t="str">
        <f t="shared" si="5"/>
        <v>日</v>
      </c>
      <c r="X28" s="284" t="str">
        <f t="shared" si="5"/>
        <v>月</v>
      </c>
      <c r="Y28" s="284" t="str">
        <f t="shared" si="5"/>
        <v>火</v>
      </c>
      <c r="Z28" s="284" t="str">
        <f t="shared" si="5"/>
        <v>水</v>
      </c>
      <c r="AA28" s="284" t="str">
        <f t="shared" si="5"/>
        <v>木</v>
      </c>
      <c r="AB28" s="284" t="str">
        <f t="shared" si="5"/>
        <v>金</v>
      </c>
      <c r="AC28" s="284" t="str">
        <f t="shared" si="5"/>
        <v>土</v>
      </c>
      <c r="AD28" s="285" t="str">
        <f t="shared" si="5"/>
        <v>日</v>
      </c>
      <c r="AE28" s="276"/>
      <c r="AF28" s="286" t="s">
        <v>259</v>
      </c>
      <c r="AG28" s="270">
        <f>+COUNTA(C29:AD30)</f>
        <v>0</v>
      </c>
    </row>
    <row r="29" spans="2:33" ht="13.5" customHeight="1">
      <c r="B29" s="2404" t="s">
        <v>260</v>
      </c>
      <c r="C29" s="2406"/>
      <c r="D29" s="2407"/>
      <c r="E29" s="2407"/>
      <c r="F29" s="2407"/>
      <c r="G29" s="2407"/>
      <c r="H29" s="2407"/>
      <c r="I29" s="2407"/>
      <c r="J29" s="2407"/>
      <c r="K29" s="2407"/>
      <c r="L29" s="2407"/>
      <c r="M29" s="2407"/>
      <c r="N29" s="2407"/>
      <c r="O29" s="2407"/>
      <c r="P29" s="2407"/>
      <c r="Q29" s="2407"/>
      <c r="R29" s="2407"/>
      <c r="S29" s="2407"/>
      <c r="T29" s="2407"/>
      <c r="U29" s="2407"/>
      <c r="V29" s="2407"/>
      <c r="W29" s="2407"/>
      <c r="X29" s="2407"/>
      <c r="Y29" s="2407"/>
      <c r="Z29" s="2407"/>
      <c r="AA29" s="2407"/>
      <c r="AB29" s="2407"/>
      <c r="AC29" s="2407"/>
      <c r="AD29" s="2408"/>
      <c r="AE29" s="276"/>
      <c r="AF29" s="287" t="s">
        <v>261</v>
      </c>
      <c r="AG29" s="288">
        <f>COUNTA(C27:AD27)-AG28</f>
        <v>28</v>
      </c>
    </row>
    <row r="30" spans="2:33" ht="13.5" customHeight="1">
      <c r="B30" s="2405"/>
      <c r="C30" s="2406"/>
      <c r="D30" s="2407"/>
      <c r="E30" s="2407"/>
      <c r="F30" s="2407"/>
      <c r="G30" s="2407"/>
      <c r="H30" s="2407"/>
      <c r="I30" s="2407"/>
      <c r="J30" s="2407"/>
      <c r="K30" s="2407"/>
      <c r="L30" s="2407"/>
      <c r="M30" s="2407"/>
      <c r="N30" s="2407"/>
      <c r="O30" s="2407"/>
      <c r="P30" s="2407"/>
      <c r="Q30" s="2407"/>
      <c r="R30" s="2407"/>
      <c r="S30" s="2407"/>
      <c r="T30" s="2407"/>
      <c r="U30" s="2407"/>
      <c r="V30" s="2407"/>
      <c r="W30" s="2407"/>
      <c r="X30" s="2407"/>
      <c r="Y30" s="2407"/>
      <c r="Z30" s="2407"/>
      <c r="AA30" s="2407"/>
      <c r="AB30" s="2407"/>
      <c r="AC30" s="2407"/>
      <c r="AD30" s="2408"/>
      <c r="AE30" s="276"/>
      <c r="AF30" s="287" t="s">
        <v>262</v>
      </c>
      <c r="AG30" s="289">
        <f>+COUNTA(C31:AD32)</f>
        <v>8</v>
      </c>
    </row>
    <row r="31" spans="2:33" ht="13.5" customHeight="1">
      <c r="B31" s="2416" t="s">
        <v>249</v>
      </c>
      <c r="C31" s="2418"/>
      <c r="D31" s="2407"/>
      <c r="E31" s="2407"/>
      <c r="F31" s="2407"/>
      <c r="G31" s="2407"/>
      <c r="H31" s="2407" t="s">
        <v>271</v>
      </c>
      <c r="I31" s="2407" t="s">
        <v>271</v>
      </c>
      <c r="J31" s="2407"/>
      <c r="K31" s="2407"/>
      <c r="L31" s="2407"/>
      <c r="M31" s="2407"/>
      <c r="N31" s="2407"/>
      <c r="O31" s="2407" t="s">
        <v>271</v>
      </c>
      <c r="P31" s="2407" t="s">
        <v>271</v>
      </c>
      <c r="Q31" s="2407"/>
      <c r="R31" s="2407"/>
      <c r="S31" s="2407"/>
      <c r="T31" s="2407"/>
      <c r="U31" s="2407"/>
      <c r="V31" s="2407" t="s">
        <v>271</v>
      </c>
      <c r="W31" s="2407" t="s">
        <v>271</v>
      </c>
      <c r="X31" s="2407"/>
      <c r="Y31" s="2407"/>
      <c r="Z31" s="2407"/>
      <c r="AA31" s="2407"/>
      <c r="AB31" s="2407"/>
      <c r="AC31" s="2407" t="s">
        <v>271</v>
      </c>
      <c r="AD31" s="2408" t="s">
        <v>271</v>
      </c>
      <c r="AE31" s="276"/>
      <c r="AF31" s="287" t="s">
        <v>263</v>
      </c>
      <c r="AG31" s="290">
        <f>+AG30/AG29</f>
        <v>0.2857142857142857</v>
      </c>
    </row>
    <row r="32" spans="2:33">
      <c r="B32" s="2417"/>
      <c r="C32" s="2418"/>
      <c r="D32" s="2407"/>
      <c r="E32" s="2407"/>
      <c r="F32" s="2407"/>
      <c r="G32" s="2407"/>
      <c r="H32" s="2407"/>
      <c r="I32" s="2407"/>
      <c r="J32" s="2407"/>
      <c r="K32" s="2407"/>
      <c r="L32" s="2407"/>
      <c r="M32" s="2407"/>
      <c r="N32" s="2407"/>
      <c r="O32" s="2407"/>
      <c r="P32" s="2407"/>
      <c r="Q32" s="2407"/>
      <c r="R32" s="2407"/>
      <c r="S32" s="2407"/>
      <c r="T32" s="2407"/>
      <c r="U32" s="2407"/>
      <c r="V32" s="2407"/>
      <c r="W32" s="2407"/>
      <c r="X32" s="2407"/>
      <c r="Y32" s="2407"/>
      <c r="Z32" s="2407"/>
      <c r="AA32" s="2407"/>
      <c r="AB32" s="2407"/>
      <c r="AC32" s="2407"/>
      <c r="AD32" s="2408"/>
      <c r="AE32" s="276"/>
      <c r="AF32" s="287" t="s">
        <v>243</v>
      </c>
      <c r="AG32" s="289">
        <f>+COUNTA(C33:AD34)</f>
        <v>7</v>
      </c>
    </row>
    <row r="33" spans="2:33">
      <c r="B33" s="2409" t="s">
        <v>252</v>
      </c>
      <c r="C33" s="2411"/>
      <c r="D33" s="2413"/>
      <c r="E33" s="2413"/>
      <c r="F33" s="2413"/>
      <c r="G33" s="2413"/>
      <c r="H33" s="2413"/>
      <c r="I33" s="2413" t="s">
        <v>271</v>
      </c>
      <c r="J33" s="2413"/>
      <c r="K33" s="2413"/>
      <c r="L33" s="2413"/>
      <c r="M33" s="2413"/>
      <c r="N33" s="2413"/>
      <c r="O33" s="2413"/>
      <c r="P33" s="2413" t="s">
        <v>271</v>
      </c>
      <c r="Q33" s="2413" t="s">
        <v>279</v>
      </c>
      <c r="R33" s="2413"/>
      <c r="S33" s="2413"/>
      <c r="T33" s="2413"/>
      <c r="U33" s="2413"/>
      <c r="V33" s="2413" t="s">
        <v>271</v>
      </c>
      <c r="W33" s="2413" t="s">
        <v>271</v>
      </c>
      <c r="X33" s="2413"/>
      <c r="Y33" s="2413"/>
      <c r="Z33" s="2413"/>
      <c r="AA33" s="2413"/>
      <c r="AB33" s="2413"/>
      <c r="AC33" s="2413" t="s">
        <v>271</v>
      </c>
      <c r="AD33" s="2423" t="s">
        <v>271</v>
      </c>
      <c r="AE33" s="276"/>
      <c r="AF33" s="291" t="s">
        <v>264</v>
      </c>
      <c r="AG33" s="292">
        <f>+AG32/AG29</f>
        <v>0.25</v>
      </c>
    </row>
    <row r="34" spans="2:33">
      <c r="B34" s="2410"/>
      <c r="C34" s="2412"/>
      <c r="D34" s="2414"/>
      <c r="E34" s="2414"/>
      <c r="F34" s="2414"/>
      <c r="G34" s="2414"/>
      <c r="H34" s="2414"/>
      <c r="I34" s="2414"/>
      <c r="J34" s="2414"/>
      <c r="K34" s="2414"/>
      <c r="L34" s="2414"/>
      <c r="M34" s="2414"/>
      <c r="N34" s="2414"/>
      <c r="O34" s="2414"/>
      <c r="P34" s="2414"/>
      <c r="Q34" s="2414"/>
      <c r="R34" s="2414"/>
      <c r="S34" s="2414"/>
      <c r="T34" s="2414"/>
      <c r="U34" s="2414"/>
      <c r="V34" s="2414"/>
      <c r="W34" s="2414"/>
      <c r="X34" s="2414"/>
      <c r="Y34" s="2414"/>
      <c r="Z34" s="2414"/>
      <c r="AA34" s="2414"/>
      <c r="AB34" s="2414"/>
      <c r="AC34" s="2414"/>
      <c r="AD34" s="2424"/>
      <c r="AE34" s="276"/>
      <c r="AF34" s="293"/>
      <c r="AG34" s="294"/>
    </row>
    <row r="35" spans="2:33">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row>
    <row r="36" spans="2:33">
      <c r="B36" s="296" t="s">
        <v>257</v>
      </c>
      <c r="C36" s="297">
        <f>+AD27+1</f>
        <v>43752</v>
      </c>
      <c r="D36" s="298">
        <f>+C36+1</f>
        <v>43753</v>
      </c>
      <c r="E36" s="298">
        <f t="shared" ref="E36:AD36" si="6">+D36+1</f>
        <v>43754</v>
      </c>
      <c r="F36" s="298">
        <f t="shared" si="6"/>
        <v>43755</v>
      </c>
      <c r="G36" s="298">
        <f t="shared" si="6"/>
        <v>43756</v>
      </c>
      <c r="H36" s="298">
        <f t="shared" si="6"/>
        <v>43757</v>
      </c>
      <c r="I36" s="298">
        <f t="shared" si="6"/>
        <v>43758</v>
      </c>
      <c r="J36" s="298">
        <f t="shared" si="6"/>
        <v>43759</v>
      </c>
      <c r="K36" s="298">
        <f t="shared" si="6"/>
        <v>43760</v>
      </c>
      <c r="L36" s="298">
        <f t="shared" si="6"/>
        <v>43761</v>
      </c>
      <c r="M36" s="298">
        <f t="shared" si="6"/>
        <v>43762</v>
      </c>
      <c r="N36" s="298">
        <f t="shared" si="6"/>
        <v>43763</v>
      </c>
      <c r="O36" s="298">
        <f t="shared" si="6"/>
        <v>43764</v>
      </c>
      <c r="P36" s="298">
        <f t="shared" si="6"/>
        <v>43765</v>
      </c>
      <c r="Q36" s="298">
        <f t="shared" si="6"/>
        <v>43766</v>
      </c>
      <c r="R36" s="298">
        <f t="shared" si="6"/>
        <v>43767</v>
      </c>
      <c r="S36" s="298">
        <f t="shared" si="6"/>
        <v>43768</v>
      </c>
      <c r="T36" s="298">
        <f t="shared" si="6"/>
        <v>43769</v>
      </c>
      <c r="U36" s="298">
        <f t="shared" si="6"/>
        <v>43770</v>
      </c>
      <c r="V36" s="298">
        <f t="shared" si="6"/>
        <v>43771</v>
      </c>
      <c r="W36" s="298">
        <f>+V36+1</f>
        <v>43772</v>
      </c>
      <c r="X36" s="298">
        <f t="shared" si="6"/>
        <v>43773</v>
      </c>
      <c r="Y36" s="298">
        <f t="shared" si="6"/>
        <v>43774</v>
      </c>
      <c r="Z36" s="298">
        <f t="shared" si="6"/>
        <v>43775</v>
      </c>
      <c r="AA36" s="298">
        <f>+Z36+1</f>
        <v>43776</v>
      </c>
      <c r="AB36" s="298">
        <f t="shared" si="6"/>
        <v>43777</v>
      </c>
      <c r="AC36" s="298">
        <f>+AB36+1</f>
        <v>43778</v>
      </c>
      <c r="AD36" s="299">
        <f t="shared" si="6"/>
        <v>43779</v>
      </c>
      <c r="AE36" s="281"/>
      <c r="AF36" s="2402">
        <f>+AF27+1</f>
        <v>4</v>
      </c>
      <c r="AG36" s="2403"/>
    </row>
    <row r="37" spans="2:33">
      <c r="B37" s="300" t="s">
        <v>258</v>
      </c>
      <c r="C37" s="301" t="str">
        <f>TEXT(WEEKDAY(+C36),"aaa")</f>
        <v>月</v>
      </c>
      <c r="D37" s="302" t="str">
        <f t="shared" ref="D37:AD37" si="7">TEXT(WEEKDAY(+D36),"aaa")</f>
        <v>火</v>
      </c>
      <c r="E37" s="302" t="str">
        <f t="shared" si="7"/>
        <v>水</v>
      </c>
      <c r="F37" s="302" t="str">
        <f t="shared" si="7"/>
        <v>木</v>
      </c>
      <c r="G37" s="302" t="str">
        <f t="shared" si="7"/>
        <v>金</v>
      </c>
      <c r="H37" s="302" t="str">
        <f t="shared" si="7"/>
        <v>土</v>
      </c>
      <c r="I37" s="302" t="str">
        <f t="shared" si="7"/>
        <v>日</v>
      </c>
      <c r="J37" s="302" t="str">
        <f t="shared" si="7"/>
        <v>月</v>
      </c>
      <c r="K37" s="302" t="str">
        <f t="shared" si="7"/>
        <v>火</v>
      </c>
      <c r="L37" s="302" t="str">
        <f t="shared" si="7"/>
        <v>水</v>
      </c>
      <c r="M37" s="302" t="str">
        <f t="shared" si="7"/>
        <v>木</v>
      </c>
      <c r="N37" s="302" t="str">
        <f t="shared" si="7"/>
        <v>金</v>
      </c>
      <c r="O37" s="302" t="str">
        <f t="shared" si="7"/>
        <v>土</v>
      </c>
      <c r="P37" s="302" t="str">
        <f t="shared" si="7"/>
        <v>日</v>
      </c>
      <c r="Q37" s="302" t="str">
        <f t="shared" si="7"/>
        <v>月</v>
      </c>
      <c r="R37" s="302" t="str">
        <f t="shared" si="7"/>
        <v>火</v>
      </c>
      <c r="S37" s="302" t="str">
        <f t="shared" si="7"/>
        <v>水</v>
      </c>
      <c r="T37" s="302" t="str">
        <f t="shared" si="7"/>
        <v>木</v>
      </c>
      <c r="U37" s="302" t="str">
        <f t="shared" si="7"/>
        <v>金</v>
      </c>
      <c r="V37" s="302" t="str">
        <f t="shared" si="7"/>
        <v>土</v>
      </c>
      <c r="W37" s="302" t="str">
        <f t="shared" si="7"/>
        <v>日</v>
      </c>
      <c r="X37" s="302" t="str">
        <f t="shared" si="7"/>
        <v>月</v>
      </c>
      <c r="Y37" s="302" t="str">
        <f t="shared" si="7"/>
        <v>火</v>
      </c>
      <c r="Z37" s="302" t="str">
        <f t="shared" si="7"/>
        <v>水</v>
      </c>
      <c r="AA37" s="302" t="str">
        <f t="shared" si="7"/>
        <v>木</v>
      </c>
      <c r="AB37" s="302" t="str">
        <f t="shared" si="7"/>
        <v>金</v>
      </c>
      <c r="AC37" s="302" t="str">
        <f t="shared" si="7"/>
        <v>土</v>
      </c>
      <c r="AD37" s="303" t="str">
        <f t="shared" si="7"/>
        <v>日</v>
      </c>
      <c r="AE37" s="276"/>
      <c r="AF37" s="286" t="s">
        <v>259</v>
      </c>
      <c r="AG37" s="270">
        <f>+COUNTA(C38:AD39)</f>
        <v>0</v>
      </c>
    </row>
    <row r="38" spans="2:33" ht="13.5" customHeight="1">
      <c r="B38" s="2404" t="s">
        <v>260</v>
      </c>
      <c r="C38" s="2425"/>
      <c r="D38" s="2426"/>
      <c r="E38" s="2426"/>
      <c r="F38" s="2426"/>
      <c r="G38" s="2426"/>
      <c r="H38" s="2426"/>
      <c r="I38" s="2426"/>
      <c r="J38" s="2426"/>
      <c r="K38" s="2426"/>
      <c r="L38" s="2426"/>
      <c r="M38" s="2426"/>
      <c r="N38" s="2426"/>
      <c r="O38" s="2426"/>
      <c r="P38" s="2426"/>
      <c r="Q38" s="2426"/>
      <c r="R38" s="2426"/>
      <c r="S38" s="2426"/>
      <c r="T38" s="2426"/>
      <c r="U38" s="2426"/>
      <c r="V38" s="2426"/>
      <c r="W38" s="2426"/>
      <c r="X38" s="2426"/>
      <c r="Y38" s="2426"/>
      <c r="Z38" s="2426"/>
      <c r="AA38" s="2426"/>
      <c r="AB38" s="2426"/>
      <c r="AC38" s="2426"/>
      <c r="AD38" s="2433"/>
      <c r="AE38" s="276"/>
      <c r="AF38" s="287" t="s">
        <v>261</v>
      </c>
      <c r="AG38" s="288">
        <f>COUNTA(C36:AD36)-AG37</f>
        <v>28</v>
      </c>
    </row>
    <row r="39" spans="2:33" ht="13.5" customHeight="1">
      <c r="B39" s="2405"/>
      <c r="C39" s="2425"/>
      <c r="D39" s="2426"/>
      <c r="E39" s="2426"/>
      <c r="F39" s="2426"/>
      <c r="G39" s="2426"/>
      <c r="H39" s="2426"/>
      <c r="I39" s="2426"/>
      <c r="J39" s="2426"/>
      <c r="K39" s="2426"/>
      <c r="L39" s="2426"/>
      <c r="M39" s="2426"/>
      <c r="N39" s="2426"/>
      <c r="O39" s="2426"/>
      <c r="P39" s="2426"/>
      <c r="Q39" s="2426"/>
      <c r="R39" s="2426"/>
      <c r="S39" s="2426"/>
      <c r="T39" s="2426"/>
      <c r="U39" s="2426"/>
      <c r="V39" s="2426"/>
      <c r="W39" s="2426"/>
      <c r="X39" s="2426"/>
      <c r="Y39" s="2426"/>
      <c r="Z39" s="2426"/>
      <c r="AA39" s="2426"/>
      <c r="AB39" s="2426"/>
      <c r="AC39" s="2426"/>
      <c r="AD39" s="2433"/>
      <c r="AE39" s="276"/>
      <c r="AF39" s="287" t="s">
        <v>262</v>
      </c>
      <c r="AG39" s="289">
        <f>+COUNTA(C40:AD41)</f>
        <v>8</v>
      </c>
    </row>
    <row r="40" spans="2:33" ht="13.5" customHeight="1">
      <c r="B40" s="2434" t="s">
        <v>249</v>
      </c>
      <c r="C40" s="2436"/>
      <c r="D40" s="2426"/>
      <c r="E40" s="2426"/>
      <c r="F40" s="2426"/>
      <c r="G40" s="2426"/>
      <c r="H40" s="2426" t="s">
        <v>271</v>
      </c>
      <c r="I40" s="2426" t="s">
        <v>271</v>
      </c>
      <c r="J40" s="2426"/>
      <c r="K40" s="2426"/>
      <c r="L40" s="2426"/>
      <c r="M40" s="2426"/>
      <c r="N40" s="2426"/>
      <c r="O40" s="2426" t="s">
        <v>271</v>
      </c>
      <c r="P40" s="2426" t="s">
        <v>271</v>
      </c>
      <c r="Q40" s="2426"/>
      <c r="R40" s="2426"/>
      <c r="S40" s="2426"/>
      <c r="T40" s="2426"/>
      <c r="U40" s="2426"/>
      <c r="V40" s="2426" t="s">
        <v>271</v>
      </c>
      <c r="W40" s="2426" t="s">
        <v>271</v>
      </c>
      <c r="X40" s="2426"/>
      <c r="Y40" s="2426"/>
      <c r="Z40" s="2426"/>
      <c r="AA40" s="2426"/>
      <c r="AB40" s="2426"/>
      <c r="AC40" s="2426" t="s">
        <v>271</v>
      </c>
      <c r="AD40" s="2433" t="s">
        <v>271</v>
      </c>
      <c r="AE40" s="276"/>
      <c r="AF40" s="287" t="s">
        <v>263</v>
      </c>
      <c r="AG40" s="290">
        <f>+AG39/AG38</f>
        <v>0.2857142857142857</v>
      </c>
    </row>
    <row r="41" spans="2:33">
      <c r="B41" s="2435"/>
      <c r="C41" s="2436"/>
      <c r="D41" s="2426"/>
      <c r="E41" s="2426"/>
      <c r="F41" s="2426"/>
      <c r="G41" s="2426"/>
      <c r="H41" s="2426"/>
      <c r="I41" s="2426"/>
      <c r="J41" s="2426"/>
      <c r="K41" s="2426"/>
      <c r="L41" s="2426"/>
      <c r="M41" s="2426"/>
      <c r="N41" s="2426"/>
      <c r="O41" s="2426"/>
      <c r="P41" s="2426"/>
      <c r="Q41" s="2426"/>
      <c r="R41" s="2426"/>
      <c r="S41" s="2426"/>
      <c r="T41" s="2426"/>
      <c r="U41" s="2426"/>
      <c r="V41" s="2426"/>
      <c r="W41" s="2426"/>
      <c r="X41" s="2426"/>
      <c r="Y41" s="2426"/>
      <c r="Z41" s="2426"/>
      <c r="AA41" s="2426"/>
      <c r="AB41" s="2426"/>
      <c r="AC41" s="2426"/>
      <c r="AD41" s="2433"/>
      <c r="AE41" s="276"/>
      <c r="AF41" s="287" t="s">
        <v>243</v>
      </c>
      <c r="AG41" s="289">
        <f>+COUNTA(C42:AD43)</f>
        <v>5</v>
      </c>
    </row>
    <row r="42" spans="2:33">
      <c r="B42" s="2437" t="s">
        <v>252</v>
      </c>
      <c r="C42" s="2439"/>
      <c r="D42" s="2441"/>
      <c r="E42" s="2441"/>
      <c r="F42" s="2441"/>
      <c r="G42" s="2441"/>
      <c r="H42" s="2441"/>
      <c r="I42" s="2441" t="s">
        <v>271</v>
      </c>
      <c r="J42" s="2441"/>
      <c r="K42" s="2441"/>
      <c r="L42" s="2441"/>
      <c r="M42" s="2441"/>
      <c r="N42" s="2441"/>
      <c r="O42" s="2441"/>
      <c r="P42" s="2441" t="s">
        <v>271</v>
      </c>
      <c r="Q42" s="2441"/>
      <c r="R42" s="2441"/>
      <c r="S42" s="2441"/>
      <c r="T42" s="2441"/>
      <c r="U42" s="2441"/>
      <c r="V42" s="2441"/>
      <c r="W42" s="2441" t="s">
        <v>271</v>
      </c>
      <c r="X42" s="2441"/>
      <c r="Y42" s="2441"/>
      <c r="Z42" s="2441"/>
      <c r="AA42" s="2441"/>
      <c r="AB42" s="2441"/>
      <c r="AC42" s="2441" t="s">
        <v>271</v>
      </c>
      <c r="AD42" s="2443" t="s">
        <v>271</v>
      </c>
      <c r="AE42" s="276"/>
      <c r="AF42" s="291" t="s">
        <v>264</v>
      </c>
      <c r="AG42" s="292">
        <f>+AG41/AG38</f>
        <v>0.17857142857142858</v>
      </c>
    </row>
    <row r="43" spans="2:33">
      <c r="B43" s="2438"/>
      <c r="C43" s="2440"/>
      <c r="D43" s="2442"/>
      <c r="E43" s="2442"/>
      <c r="F43" s="2442"/>
      <c r="G43" s="2442"/>
      <c r="H43" s="2442"/>
      <c r="I43" s="2442"/>
      <c r="J43" s="2442"/>
      <c r="K43" s="2442"/>
      <c r="L43" s="2442"/>
      <c r="M43" s="2442"/>
      <c r="N43" s="2442"/>
      <c r="O43" s="2442"/>
      <c r="P43" s="2442"/>
      <c r="Q43" s="2442"/>
      <c r="R43" s="2442"/>
      <c r="S43" s="2442"/>
      <c r="T43" s="2442"/>
      <c r="U43" s="2442"/>
      <c r="V43" s="2442"/>
      <c r="W43" s="2442"/>
      <c r="X43" s="2442"/>
      <c r="Y43" s="2442"/>
      <c r="Z43" s="2442"/>
      <c r="AA43" s="2442"/>
      <c r="AB43" s="2442"/>
      <c r="AC43" s="2442"/>
      <c r="AD43" s="2444"/>
      <c r="AE43" s="276"/>
      <c r="AF43" s="293"/>
      <c r="AG43" s="294"/>
    </row>
    <row r="44" spans="2:33">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row>
    <row r="45" spans="2:33">
      <c r="B45" s="277" t="s">
        <v>257</v>
      </c>
      <c r="C45" s="278">
        <f>+AD36+1</f>
        <v>43780</v>
      </c>
      <c r="D45" s="279">
        <f>+C45+1</f>
        <v>43781</v>
      </c>
      <c r="E45" s="279">
        <f t="shared" ref="E45:AD45" si="8">+D45+1</f>
        <v>43782</v>
      </c>
      <c r="F45" s="279">
        <f t="shared" si="8"/>
        <v>43783</v>
      </c>
      <c r="G45" s="279">
        <f t="shared" si="8"/>
        <v>43784</v>
      </c>
      <c r="H45" s="279">
        <f t="shared" si="8"/>
        <v>43785</v>
      </c>
      <c r="I45" s="279">
        <f t="shared" si="8"/>
        <v>43786</v>
      </c>
      <c r="J45" s="279">
        <f t="shared" si="8"/>
        <v>43787</v>
      </c>
      <c r="K45" s="279">
        <f t="shared" si="8"/>
        <v>43788</v>
      </c>
      <c r="L45" s="279">
        <f t="shared" si="8"/>
        <v>43789</v>
      </c>
      <c r="M45" s="279">
        <f t="shared" si="8"/>
        <v>43790</v>
      </c>
      <c r="N45" s="279">
        <f t="shared" si="8"/>
        <v>43791</v>
      </c>
      <c r="O45" s="279">
        <f t="shared" si="8"/>
        <v>43792</v>
      </c>
      <c r="P45" s="279">
        <f t="shared" si="8"/>
        <v>43793</v>
      </c>
      <c r="Q45" s="279">
        <f t="shared" si="8"/>
        <v>43794</v>
      </c>
      <c r="R45" s="279">
        <f t="shared" si="8"/>
        <v>43795</v>
      </c>
      <c r="S45" s="279">
        <f t="shared" si="8"/>
        <v>43796</v>
      </c>
      <c r="T45" s="279">
        <f t="shared" si="8"/>
        <v>43797</v>
      </c>
      <c r="U45" s="279">
        <f t="shared" si="8"/>
        <v>43798</v>
      </c>
      <c r="V45" s="279">
        <f t="shared" si="8"/>
        <v>43799</v>
      </c>
      <c r="W45" s="279">
        <f>+V45+1</f>
        <v>43800</v>
      </c>
      <c r="X45" s="279">
        <f t="shared" si="8"/>
        <v>43801</v>
      </c>
      <c r="Y45" s="279">
        <f t="shared" si="8"/>
        <v>43802</v>
      </c>
      <c r="Z45" s="279">
        <f t="shared" si="8"/>
        <v>43803</v>
      </c>
      <c r="AA45" s="279">
        <f>+Z45+1</f>
        <v>43804</v>
      </c>
      <c r="AB45" s="279">
        <f t="shared" si="8"/>
        <v>43805</v>
      </c>
      <c r="AC45" s="279">
        <f>+AB45+1</f>
        <v>43806</v>
      </c>
      <c r="AD45" s="280">
        <f t="shared" si="8"/>
        <v>43807</v>
      </c>
      <c r="AE45" s="281"/>
      <c r="AF45" s="2402">
        <f>+AF36+1</f>
        <v>5</v>
      </c>
      <c r="AG45" s="2403"/>
    </row>
    <row r="46" spans="2:33">
      <c r="B46" s="282" t="s">
        <v>258</v>
      </c>
      <c r="C46" s="283" t="str">
        <f>TEXT(WEEKDAY(+C45),"aaa")</f>
        <v>月</v>
      </c>
      <c r="D46" s="284" t="str">
        <f t="shared" ref="D46:AD46" si="9">TEXT(WEEKDAY(+D45),"aaa")</f>
        <v>火</v>
      </c>
      <c r="E46" s="284" t="str">
        <f t="shared" si="9"/>
        <v>水</v>
      </c>
      <c r="F46" s="284" t="str">
        <f t="shared" si="9"/>
        <v>木</v>
      </c>
      <c r="G46" s="284" t="str">
        <f t="shared" si="9"/>
        <v>金</v>
      </c>
      <c r="H46" s="284" t="str">
        <f t="shared" si="9"/>
        <v>土</v>
      </c>
      <c r="I46" s="284" t="str">
        <f t="shared" si="9"/>
        <v>日</v>
      </c>
      <c r="J46" s="284" t="str">
        <f t="shared" si="9"/>
        <v>月</v>
      </c>
      <c r="K46" s="284" t="str">
        <f t="shared" si="9"/>
        <v>火</v>
      </c>
      <c r="L46" s="284" t="str">
        <f t="shared" si="9"/>
        <v>水</v>
      </c>
      <c r="M46" s="284" t="str">
        <f t="shared" si="9"/>
        <v>木</v>
      </c>
      <c r="N46" s="284" t="str">
        <f t="shared" si="9"/>
        <v>金</v>
      </c>
      <c r="O46" s="284" t="str">
        <f t="shared" si="9"/>
        <v>土</v>
      </c>
      <c r="P46" s="284" t="str">
        <f t="shared" si="9"/>
        <v>日</v>
      </c>
      <c r="Q46" s="284" t="str">
        <f t="shared" si="9"/>
        <v>月</v>
      </c>
      <c r="R46" s="284" t="str">
        <f t="shared" si="9"/>
        <v>火</v>
      </c>
      <c r="S46" s="284" t="str">
        <f t="shared" si="9"/>
        <v>水</v>
      </c>
      <c r="T46" s="284" t="str">
        <f t="shared" si="9"/>
        <v>木</v>
      </c>
      <c r="U46" s="284" t="str">
        <f t="shared" si="9"/>
        <v>金</v>
      </c>
      <c r="V46" s="284" t="str">
        <f t="shared" si="9"/>
        <v>土</v>
      </c>
      <c r="W46" s="284" t="str">
        <f t="shared" si="9"/>
        <v>日</v>
      </c>
      <c r="X46" s="284" t="str">
        <f t="shared" si="9"/>
        <v>月</v>
      </c>
      <c r="Y46" s="284" t="str">
        <f t="shared" si="9"/>
        <v>火</v>
      </c>
      <c r="Z46" s="284" t="str">
        <f t="shared" si="9"/>
        <v>水</v>
      </c>
      <c r="AA46" s="284" t="str">
        <f t="shared" si="9"/>
        <v>木</v>
      </c>
      <c r="AB46" s="284" t="str">
        <f t="shared" si="9"/>
        <v>金</v>
      </c>
      <c r="AC46" s="284" t="str">
        <f t="shared" si="9"/>
        <v>土</v>
      </c>
      <c r="AD46" s="285" t="str">
        <f t="shared" si="9"/>
        <v>日</v>
      </c>
      <c r="AE46" s="276"/>
      <c r="AF46" s="286" t="s">
        <v>259</v>
      </c>
      <c r="AG46" s="270">
        <f>+COUNTA(C47:AD48)</f>
        <v>0</v>
      </c>
    </row>
    <row r="47" spans="2:33" ht="13.5" customHeight="1">
      <c r="B47" s="2404" t="s">
        <v>260</v>
      </c>
      <c r="C47" s="2406"/>
      <c r="D47" s="2407"/>
      <c r="E47" s="2407"/>
      <c r="F47" s="2407"/>
      <c r="G47" s="2407"/>
      <c r="H47" s="2407"/>
      <c r="I47" s="2407"/>
      <c r="J47" s="2407"/>
      <c r="K47" s="2407"/>
      <c r="L47" s="2407"/>
      <c r="M47" s="2407"/>
      <c r="N47" s="2407"/>
      <c r="O47" s="2407"/>
      <c r="P47" s="2407"/>
      <c r="Q47" s="2407"/>
      <c r="R47" s="2407"/>
      <c r="S47" s="2407"/>
      <c r="T47" s="2407"/>
      <c r="U47" s="2407"/>
      <c r="V47" s="2407"/>
      <c r="W47" s="2407"/>
      <c r="X47" s="2407"/>
      <c r="Y47" s="2407"/>
      <c r="Z47" s="2407"/>
      <c r="AA47" s="2407"/>
      <c r="AB47" s="2407"/>
      <c r="AC47" s="2407"/>
      <c r="AD47" s="2408"/>
      <c r="AE47" s="276"/>
      <c r="AF47" s="287" t="s">
        <v>261</v>
      </c>
      <c r="AG47" s="288">
        <f>COUNTA(C45:AD45)-AG46</f>
        <v>28</v>
      </c>
    </row>
    <row r="48" spans="2:33" ht="13.5" customHeight="1">
      <c r="B48" s="2405"/>
      <c r="C48" s="2406"/>
      <c r="D48" s="2407"/>
      <c r="E48" s="2407"/>
      <c r="F48" s="2407"/>
      <c r="G48" s="2407"/>
      <c r="H48" s="2407"/>
      <c r="I48" s="2407"/>
      <c r="J48" s="2407"/>
      <c r="K48" s="2407"/>
      <c r="L48" s="2407"/>
      <c r="M48" s="2407"/>
      <c r="N48" s="2407"/>
      <c r="O48" s="2407"/>
      <c r="P48" s="2407"/>
      <c r="Q48" s="2407"/>
      <c r="R48" s="2407"/>
      <c r="S48" s="2407"/>
      <c r="T48" s="2407"/>
      <c r="U48" s="2407"/>
      <c r="V48" s="2407"/>
      <c r="W48" s="2407"/>
      <c r="X48" s="2407"/>
      <c r="Y48" s="2407"/>
      <c r="Z48" s="2407"/>
      <c r="AA48" s="2407"/>
      <c r="AB48" s="2407"/>
      <c r="AC48" s="2407"/>
      <c r="AD48" s="2408"/>
      <c r="AE48" s="276"/>
      <c r="AF48" s="287" t="s">
        <v>262</v>
      </c>
      <c r="AG48" s="289">
        <f>+COUNTA(C49:AD50)</f>
        <v>8</v>
      </c>
    </row>
    <row r="49" spans="2:33" ht="13.5" customHeight="1">
      <c r="B49" s="2416" t="s">
        <v>249</v>
      </c>
      <c r="C49" s="2418"/>
      <c r="D49" s="2407"/>
      <c r="E49" s="2407"/>
      <c r="F49" s="2407"/>
      <c r="G49" s="2407"/>
      <c r="H49" s="2407" t="s">
        <v>271</v>
      </c>
      <c r="I49" s="2407" t="s">
        <v>271</v>
      </c>
      <c r="J49" s="2407"/>
      <c r="K49" s="2407"/>
      <c r="L49" s="2407"/>
      <c r="M49" s="2407"/>
      <c r="N49" s="2407"/>
      <c r="O49" s="2407" t="s">
        <v>271</v>
      </c>
      <c r="P49" s="2407" t="s">
        <v>271</v>
      </c>
      <c r="Q49" s="2407"/>
      <c r="R49" s="2407"/>
      <c r="S49" s="2407"/>
      <c r="T49" s="2407"/>
      <c r="U49" s="2407"/>
      <c r="V49" s="2407" t="s">
        <v>271</v>
      </c>
      <c r="W49" s="2407" t="s">
        <v>271</v>
      </c>
      <c r="X49" s="2407"/>
      <c r="Y49" s="2407"/>
      <c r="Z49" s="2407"/>
      <c r="AA49" s="2407"/>
      <c r="AB49" s="2407"/>
      <c r="AC49" s="2407" t="s">
        <v>271</v>
      </c>
      <c r="AD49" s="2408" t="s">
        <v>271</v>
      </c>
      <c r="AE49" s="276"/>
      <c r="AF49" s="287" t="s">
        <v>263</v>
      </c>
      <c r="AG49" s="290">
        <f>+AG48/AG47</f>
        <v>0.2857142857142857</v>
      </c>
    </row>
    <row r="50" spans="2:33">
      <c r="B50" s="2417"/>
      <c r="C50" s="2418"/>
      <c r="D50" s="2407"/>
      <c r="E50" s="2407"/>
      <c r="F50" s="2407"/>
      <c r="G50" s="2407"/>
      <c r="H50" s="2407"/>
      <c r="I50" s="2407"/>
      <c r="J50" s="2407"/>
      <c r="K50" s="2407"/>
      <c r="L50" s="2407"/>
      <c r="M50" s="2407"/>
      <c r="N50" s="2407"/>
      <c r="O50" s="2407"/>
      <c r="P50" s="2407"/>
      <c r="Q50" s="2407"/>
      <c r="R50" s="2407"/>
      <c r="S50" s="2407"/>
      <c r="T50" s="2407"/>
      <c r="U50" s="2407"/>
      <c r="V50" s="2407"/>
      <c r="W50" s="2407"/>
      <c r="X50" s="2407"/>
      <c r="Y50" s="2407"/>
      <c r="Z50" s="2407"/>
      <c r="AA50" s="2407"/>
      <c r="AB50" s="2407"/>
      <c r="AC50" s="2407"/>
      <c r="AD50" s="2408"/>
      <c r="AE50" s="276"/>
      <c r="AF50" s="287" t="s">
        <v>243</v>
      </c>
      <c r="AG50" s="289">
        <f>+COUNTA(C51:AD52)</f>
        <v>6</v>
      </c>
    </row>
    <row r="51" spans="2:33">
      <c r="B51" s="2409" t="s">
        <v>252</v>
      </c>
      <c r="C51" s="2411"/>
      <c r="D51" s="2413"/>
      <c r="E51" s="2413"/>
      <c r="F51" s="2413"/>
      <c r="G51" s="2413"/>
      <c r="H51" s="2413"/>
      <c r="I51" s="2413" t="s">
        <v>271</v>
      </c>
      <c r="J51" s="2413"/>
      <c r="K51" s="2413"/>
      <c r="L51" s="2413"/>
      <c r="M51" s="2413"/>
      <c r="N51" s="2413"/>
      <c r="O51" s="2413"/>
      <c r="P51" s="2413" t="s">
        <v>271</v>
      </c>
      <c r="Q51" s="2413"/>
      <c r="R51" s="2413"/>
      <c r="S51" s="2413" t="s">
        <v>279</v>
      </c>
      <c r="T51" s="2413"/>
      <c r="U51" s="2413"/>
      <c r="V51" s="2413"/>
      <c r="W51" s="2413" t="s">
        <v>271</v>
      </c>
      <c r="X51" s="2413"/>
      <c r="Y51" s="2413"/>
      <c r="Z51" s="2413"/>
      <c r="AA51" s="2413"/>
      <c r="AB51" s="2413"/>
      <c r="AC51" s="2413" t="s">
        <v>271</v>
      </c>
      <c r="AD51" s="2423" t="s">
        <v>271</v>
      </c>
      <c r="AE51" s="276"/>
      <c r="AF51" s="291" t="s">
        <v>264</v>
      </c>
      <c r="AG51" s="292">
        <f>+AG50/AG47</f>
        <v>0.21428571428571427</v>
      </c>
    </row>
    <row r="52" spans="2:33">
      <c r="B52" s="2410"/>
      <c r="C52" s="2412"/>
      <c r="D52" s="2414"/>
      <c r="E52" s="2414"/>
      <c r="F52" s="2414"/>
      <c r="G52" s="2414"/>
      <c r="H52" s="2414"/>
      <c r="I52" s="2414"/>
      <c r="J52" s="2414"/>
      <c r="K52" s="2414"/>
      <c r="L52" s="2414"/>
      <c r="M52" s="2414"/>
      <c r="N52" s="2414"/>
      <c r="O52" s="2414"/>
      <c r="P52" s="2414"/>
      <c r="Q52" s="2414"/>
      <c r="R52" s="2414"/>
      <c r="S52" s="2414"/>
      <c r="T52" s="2414"/>
      <c r="U52" s="2414"/>
      <c r="V52" s="2414"/>
      <c r="W52" s="2414"/>
      <c r="X52" s="2414"/>
      <c r="Y52" s="2414"/>
      <c r="Z52" s="2414"/>
      <c r="AA52" s="2414"/>
      <c r="AB52" s="2414"/>
      <c r="AC52" s="2414"/>
      <c r="AD52" s="2424"/>
      <c r="AE52" s="276"/>
      <c r="AF52" s="293"/>
      <c r="AG52" s="294"/>
    </row>
    <row r="53" spans="2:33">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row>
    <row r="54" spans="2:33">
      <c r="B54" s="296" t="s">
        <v>257</v>
      </c>
      <c r="C54" s="297">
        <f>+AD45+1</f>
        <v>43808</v>
      </c>
      <c r="D54" s="298">
        <f>+C54+1</f>
        <v>43809</v>
      </c>
      <c r="E54" s="298">
        <f t="shared" ref="E54:AD54" si="10">+D54+1</f>
        <v>43810</v>
      </c>
      <c r="F54" s="298">
        <f t="shared" si="10"/>
        <v>43811</v>
      </c>
      <c r="G54" s="298">
        <f t="shared" si="10"/>
        <v>43812</v>
      </c>
      <c r="H54" s="298">
        <f t="shared" si="10"/>
        <v>43813</v>
      </c>
      <c r="I54" s="298">
        <f t="shared" si="10"/>
        <v>43814</v>
      </c>
      <c r="J54" s="298">
        <f t="shared" si="10"/>
        <v>43815</v>
      </c>
      <c r="K54" s="298">
        <f t="shared" si="10"/>
        <v>43816</v>
      </c>
      <c r="L54" s="298">
        <f t="shared" si="10"/>
        <v>43817</v>
      </c>
      <c r="M54" s="298">
        <f t="shared" si="10"/>
        <v>43818</v>
      </c>
      <c r="N54" s="298">
        <f t="shared" si="10"/>
        <v>43819</v>
      </c>
      <c r="O54" s="298">
        <f t="shared" si="10"/>
        <v>43820</v>
      </c>
      <c r="P54" s="298">
        <f t="shared" si="10"/>
        <v>43821</v>
      </c>
      <c r="Q54" s="298">
        <f t="shared" si="10"/>
        <v>43822</v>
      </c>
      <c r="R54" s="298">
        <f t="shared" si="10"/>
        <v>43823</v>
      </c>
      <c r="S54" s="298">
        <f t="shared" si="10"/>
        <v>43824</v>
      </c>
      <c r="T54" s="298">
        <f t="shared" si="10"/>
        <v>43825</v>
      </c>
      <c r="U54" s="298">
        <f t="shared" si="10"/>
        <v>43826</v>
      </c>
      <c r="V54" s="298">
        <f t="shared" si="10"/>
        <v>43827</v>
      </c>
      <c r="W54" s="298">
        <f>+V54+1</f>
        <v>43828</v>
      </c>
      <c r="X54" s="298">
        <f t="shared" si="10"/>
        <v>43829</v>
      </c>
      <c r="Y54" s="298">
        <f t="shared" si="10"/>
        <v>43830</v>
      </c>
      <c r="Z54" s="298">
        <f t="shared" si="10"/>
        <v>43831</v>
      </c>
      <c r="AA54" s="298">
        <f>+Z54+1</f>
        <v>43832</v>
      </c>
      <c r="AB54" s="298">
        <f t="shared" si="10"/>
        <v>43833</v>
      </c>
      <c r="AC54" s="298">
        <f>+AB54+1</f>
        <v>43834</v>
      </c>
      <c r="AD54" s="299">
        <f t="shared" si="10"/>
        <v>43835</v>
      </c>
      <c r="AE54" s="281"/>
      <c r="AF54" s="2402">
        <f>+AF45+1</f>
        <v>6</v>
      </c>
      <c r="AG54" s="2403"/>
    </row>
    <row r="55" spans="2:33">
      <c r="B55" s="300" t="s">
        <v>258</v>
      </c>
      <c r="C55" s="301" t="str">
        <f>TEXT(WEEKDAY(+C54),"aaa")</f>
        <v>月</v>
      </c>
      <c r="D55" s="302" t="str">
        <f t="shared" ref="D55:AD55" si="11">TEXT(WEEKDAY(+D54),"aaa")</f>
        <v>火</v>
      </c>
      <c r="E55" s="302" t="str">
        <f t="shared" si="11"/>
        <v>水</v>
      </c>
      <c r="F55" s="302" t="str">
        <f t="shared" si="11"/>
        <v>木</v>
      </c>
      <c r="G55" s="302" t="str">
        <f t="shared" si="11"/>
        <v>金</v>
      </c>
      <c r="H55" s="302" t="str">
        <f t="shared" si="11"/>
        <v>土</v>
      </c>
      <c r="I55" s="302" t="str">
        <f t="shared" si="11"/>
        <v>日</v>
      </c>
      <c r="J55" s="302" t="str">
        <f t="shared" si="11"/>
        <v>月</v>
      </c>
      <c r="K55" s="302" t="str">
        <f t="shared" si="11"/>
        <v>火</v>
      </c>
      <c r="L55" s="302" t="str">
        <f t="shared" si="11"/>
        <v>水</v>
      </c>
      <c r="M55" s="302" t="str">
        <f t="shared" si="11"/>
        <v>木</v>
      </c>
      <c r="N55" s="302" t="str">
        <f t="shared" si="11"/>
        <v>金</v>
      </c>
      <c r="O55" s="302" t="str">
        <f t="shared" si="11"/>
        <v>土</v>
      </c>
      <c r="P55" s="302" t="str">
        <f t="shared" si="11"/>
        <v>日</v>
      </c>
      <c r="Q55" s="302" t="str">
        <f t="shared" si="11"/>
        <v>月</v>
      </c>
      <c r="R55" s="302" t="str">
        <f t="shared" si="11"/>
        <v>火</v>
      </c>
      <c r="S55" s="302" t="str">
        <f t="shared" si="11"/>
        <v>水</v>
      </c>
      <c r="T55" s="302" t="str">
        <f t="shared" si="11"/>
        <v>木</v>
      </c>
      <c r="U55" s="302" t="str">
        <f t="shared" si="11"/>
        <v>金</v>
      </c>
      <c r="V55" s="302" t="str">
        <f t="shared" si="11"/>
        <v>土</v>
      </c>
      <c r="W55" s="302" t="str">
        <f t="shared" si="11"/>
        <v>日</v>
      </c>
      <c r="X55" s="302" t="str">
        <f t="shared" si="11"/>
        <v>月</v>
      </c>
      <c r="Y55" s="302" t="str">
        <f t="shared" si="11"/>
        <v>火</v>
      </c>
      <c r="Z55" s="302" t="str">
        <f t="shared" si="11"/>
        <v>水</v>
      </c>
      <c r="AA55" s="302" t="str">
        <f t="shared" si="11"/>
        <v>木</v>
      </c>
      <c r="AB55" s="302" t="str">
        <f t="shared" si="11"/>
        <v>金</v>
      </c>
      <c r="AC55" s="302" t="str">
        <f t="shared" si="11"/>
        <v>土</v>
      </c>
      <c r="AD55" s="303" t="str">
        <f t="shared" si="11"/>
        <v>日</v>
      </c>
      <c r="AE55" s="276"/>
      <c r="AF55" s="286" t="s">
        <v>259</v>
      </c>
      <c r="AG55" s="270">
        <f>+COUNTA(C56:AD57)</f>
        <v>6</v>
      </c>
    </row>
    <row r="56" spans="2:33" ht="13.5" customHeight="1">
      <c r="B56" s="2404" t="s">
        <v>260</v>
      </c>
      <c r="C56" s="2425"/>
      <c r="D56" s="2426"/>
      <c r="E56" s="2426"/>
      <c r="F56" s="2426"/>
      <c r="G56" s="2426"/>
      <c r="H56" s="2426"/>
      <c r="I56" s="2426"/>
      <c r="J56" s="2426"/>
      <c r="K56" s="2426"/>
      <c r="L56" s="2426"/>
      <c r="M56" s="2426"/>
      <c r="N56" s="2426"/>
      <c r="O56" s="2426"/>
      <c r="P56" s="2426"/>
      <c r="Q56" s="2426"/>
      <c r="R56" s="2426"/>
      <c r="S56" s="2426"/>
      <c r="T56" s="2426"/>
      <c r="U56" s="2426"/>
      <c r="V56" s="2426"/>
      <c r="W56" s="2426" t="s">
        <v>273</v>
      </c>
      <c r="X56" s="2426" t="s">
        <v>273</v>
      </c>
      <c r="Y56" s="2426" t="s">
        <v>273</v>
      </c>
      <c r="Z56" s="2426" t="s">
        <v>273</v>
      </c>
      <c r="AA56" s="2426" t="s">
        <v>273</v>
      </c>
      <c r="AB56" s="2426" t="s">
        <v>273</v>
      </c>
      <c r="AC56" s="2426"/>
      <c r="AD56" s="2433"/>
      <c r="AE56" s="276"/>
      <c r="AF56" s="287" t="s">
        <v>261</v>
      </c>
      <c r="AG56" s="288">
        <f>COUNTA(C54:AD54)-AG55</f>
        <v>22</v>
      </c>
    </row>
    <row r="57" spans="2:33" ht="13.5" customHeight="1">
      <c r="B57" s="2405"/>
      <c r="C57" s="2425"/>
      <c r="D57" s="2426"/>
      <c r="E57" s="2426"/>
      <c r="F57" s="2426"/>
      <c r="G57" s="2426"/>
      <c r="H57" s="2426"/>
      <c r="I57" s="2426"/>
      <c r="J57" s="2426"/>
      <c r="K57" s="2426"/>
      <c r="L57" s="2426"/>
      <c r="M57" s="2426"/>
      <c r="N57" s="2426"/>
      <c r="O57" s="2426"/>
      <c r="P57" s="2426"/>
      <c r="Q57" s="2426"/>
      <c r="R57" s="2426"/>
      <c r="S57" s="2426"/>
      <c r="T57" s="2426"/>
      <c r="U57" s="2426"/>
      <c r="V57" s="2426"/>
      <c r="W57" s="2426"/>
      <c r="X57" s="2426"/>
      <c r="Y57" s="2426"/>
      <c r="Z57" s="2426"/>
      <c r="AA57" s="2426"/>
      <c r="AB57" s="2426"/>
      <c r="AC57" s="2426"/>
      <c r="AD57" s="2433"/>
      <c r="AE57" s="276"/>
      <c r="AF57" s="287" t="s">
        <v>262</v>
      </c>
      <c r="AG57" s="289">
        <f>+COUNTA(C58:AD59)</f>
        <v>7</v>
      </c>
    </row>
    <row r="58" spans="2:33" ht="13.5" customHeight="1">
      <c r="B58" s="2434" t="s">
        <v>249</v>
      </c>
      <c r="C58" s="2436"/>
      <c r="D58" s="2426"/>
      <c r="E58" s="2426"/>
      <c r="F58" s="2426"/>
      <c r="G58" s="2426"/>
      <c r="H58" s="2426" t="s">
        <v>271</v>
      </c>
      <c r="I58" s="2426" t="s">
        <v>271</v>
      </c>
      <c r="J58" s="2426"/>
      <c r="K58" s="2426"/>
      <c r="L58" s="2426"/>
      <c r="M58" s="2426"/>
      <c r="N58" s="2426"/>
      <c r="O58" s="2426" t="s">
        <v>271</v>
      </c>
      <c r="P58" s="2426" t="s">
        <v>271</v>
      </c>
      <c r="Q58" s="2426"/>
      <c r="R58" s="2426"/>
      <c r="S58" s="2426"/>
      <c r="T58" s="2426"/>
      <c r="U58" s="2426"/>
      <c r="V58" s="2426" t="s">
        <v>271</v>
      </c>
      <c r="W58" s="2426"/>
      <c r="X58" s="2426"/>
      <c r="Y58" s="2426"/>
      <c r="Z58" s="2426"/>
      <c r="AA58" s="2426"/>
      <c r="AB58" s="2426"/>
      <c r="AC58" s="2426" t="s">
        <v>271</v>
      </c>
      <c r="AD58" s="2433" t="s">
        <v>271</v>
      </c>
      <c r="AE58" s="276"/>
      <c r="AF58" s="287" t="s">
        <v>263</v>
      </c>
      <c r="AG58" s="290">
        <f>+AG57/AG56</f>
        <v>0.31818181818181818</v>
      </c>
    </row>
    <row r="59" spans="2:33" ht="13.8" thickBot="1">
      <c r="B59" s="2435"/>
      <c r="C59" s="2436"/>
      <c r="D59" s="2426"/>
      <c r="E59" s="2426"/>
      <c r="F59" s="2426"/>
      <c r="G59" s="2426"/>
      <c r="H59" s="2426"/>
      <c r="I59" s="2426"/>
      <c r="J59" s="2426"/>
      <c r="K59" s="2426"/>
      <c r="L59" s="2426"/>
      <c r="M59" s="2426"/>
      <c r="N59" s="2426"/>
      <c r="O59" s="2426"/>
      <c r="P59" s="2426"/>
      <c r="Q59" s="2426"/>
      <c r="R59" s="2426"/>
      <c r="S59" s="2426"/>
      <c r="T59" s="2426"/>
      <c r="U59" s="2426"/>
      <c r="V59" s="2426"/>
      <c r="W59" s="2445"/>
      <c r="X59" s="2445"/>
      <c r="Y59" s="2445"/>
      <c r="Z59" s="2445"/>
      <c r="AA59" s="2445"/>
      <c r="AB59" s="2445"/>
      <c r="AC59" s="2426"/>
      <c r="AD59" s="2433"/>
      <c r="AE59" s="276"/>
      <c r="AF59" s="287" t="s">
        <v>243</v>
      </c>
      <c r="AG59" s="289">
        <f>+COUNTA(C60:AD61)</f>
        <v>4</v>
      </c>
    </row>
    <row r="60" spans="2:33">
      <c r="B60" s="2437" t="s">
        <v>252</v>
      </c>
      <c r="C60" s="2439"/>
      <c r="D60" s="2441"/>
      <c r="E60" s="2441"/>
      <c r="F60" s="2441"/>
      <c r="G60" s="2441"/>
      <c r="H60" s="2441"/>
      <c r="I60" s="2441" t="s">
        <v>271</v>
      </c>
      <c r="J60" s="2441"/>
      <c r="K60" s="2441"/>
      <c r="L60" s="2441"/>
      <c r="M60" s="2441"/>
      <c r="N60" s="2441"/>
      <c r="O60" s="2441"/>
      <c r="P60" s="2441" t="s">
        <v>271</v>
      </c>
      <c r="Q60" s="2441"/>
      <c r="R60" s="2441"/>
      <c r="S60" s="2441"/>
      <c r="T60" s="2441"/>
      <c r="U60" s="2441"/>
      <c r="V60" s="2452"/>
      <c r="W60" s="2454"/>
      <c r="X60" s="2446"/>
      <c r="Y60" s="2446"/>
      <c r="Z60" s="2446"/>
      <c r="AA60" s="2446"/>
      <c r="AB60" s="2448"/>
      <c r="AC60" s="2450" t="s">
        <v>271</v>
      </c>
      <c r="AD60" s="2443" t="s">
        <v>271</v>
      </c>
      <c r="AE60" s="276"/>
      <c r="AF60" s="291" t="s">
        <v>264</v>
      </c>
      <c r="AG60" s="292">
        <f>+AG59/AG56</f>
        <v>0.18181818181818182</v>
      </c>
    </row>
    <row r="61" spans="2:33" ht="13.8" thickBot="1">
      <c r="B61" s="2438"/>
      <c r="C61" s="2440"/>
      <c r="D61" s="2442"/>
      <c r="E61" s="2442"/>
      <c r="F61" s="2442"/>
      <c r="G61" s="2442"/>
      <c r="H61" s="2442"/>
      <c r="I61" s="2442"/>
      <c r="J61" s="2442"/>
      <c r="K61" s="2442"/>
      <c r="L61" s="2442"/>
      <c r="M61" s="2442"/>
      <c r="N61" s="2442"/>
      <c r="O61" s="2442"/>
      <c r="P61" s="2442"/>
      <c r="Q61" s="2442"/>
      <c r="R61" s="2442"/>
      <c r="S61" s="2442"/>
      <c r="T61" s="2442"/>
      <c r="U61" s="2442"/>
      <c r="V61" s="2453"/>
      <c r="W61" s="2455"/>
      <c r="X61" s="2447"/>
      <c r="Y61" s="2447"/>
      <c r="Z61" s="2447"/>
      <c r="AA61" s="2447"/>
      <c r="AB61" s="2449"/>
      <c r="AC61" s="2451"/>
      <c r="AD61" s="2444"/>
      <c r="AE61" s="276"/>
      <c r="AF61" s="293"/>
      <c r="AG61" s="294"/>
    </row>
    <row r="62" spans="2:33">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295"/>
    </row>
    <row r="63" spans="2:33">
      <c r="B63" s="277" t="s">
        <v>257</v>
      </c>
      <c r="C63" s="278">
        <f>+AD54+1</f>
        <v>43836</v>
      </c>
      <c r="D63" s="279">
        <f>+C63+1</f>
        <v>43837</v>
      </c>
      <c r="E63" s="279">
        <f t="shared" ref="E63:AD63" si="12">+D63+1</f>
        <v>43838</v>
      </c>
      <c r="F63" s="279">
        <f t="shared" si="12"/>
        <v>43839</v>
      </c>
      <c r="G63" s="279">
        <f t="shared" si="12"/>
        <v>43840</v>
      </c>
      <c r="H63" s="279">
        <f t="shared" si="12"/>
        <v>43841</v>
      </c>
      <c r="I63" s="279">
        <f t="shared" si="12"/>
        <v>43842</v>
      </c>
      <c r="J63" s="279">
        <f t="shared" si="12"/>
        <v>43843</v>
      </c>
      <c r="K63" s="279">
        <f t="shared" si="12"/>
        <v>43844</v>
      </c>
      <c r="L63" s="279">
        <f t="shared" si="12"/>
        <v>43845</v>
      </c>
      <c r="M63" s="279">
        <f t="shared" si="12"/>
        <v>43846</v>
      </c>
      <c r="N63" s="279">
        <f t="shared" si="12"/>
        <v>43847</v>
      </c>
      <c r="O63" s="279">
        <f t="shared" si="12"/>
        <v>43848</v>
      </c>
      <c r="P63" s="279">
        <f t="shared" si="12"/>
        <v>43849</v>
      </c>
      <c r="Q63" s="279">
        <f t="shared" si="12"/>
        <v>43850</v>
      </c>
      <c r="R63" s="279">
        <f t="shared" si="12"/>
        <v>43851</v>
      </c>
      <c r="S63" s="279">
        <f t="shared" si="12"/>
        <v>43852</v>
      </c>
      <c r="T63" s="279">
        <f t="shared" si="12"/>
        <v>43853</v>
      </c>
      <c r="U63" s="279">
        <f t="shared" si="12"/>
        <v>43854</v>
      </c>
      <c r="V63" s="279">
        <f t="shared" si="12"/>
        <v>43855</v>
      </c>
      <c r="W63" s="279">
        <f>+V63+1</f>
        <v>43856</v>
      </c>
      <c r="X63" s="279">
        <f t="shared" si="12"/>
        <v>43857</v>
      </c>
      <c r="Y63" s="279">
        <f t="shared" si="12"/>
        <v>43858</v>
      </c>
      <c r="Z63" s="279">
        <f t="shared" si="12"/>
        <v>43859</v>
      </c>
      <c r="AA63" s="279">
        <f>+Z63+1</f>
        <v>43860</v>
      </c>
      <c r="AB63" s="279">
        <f t="shared" si="12"/>
        <v>43861</v>
      </c>
      <c r="AC63" s="279">
        <f>+AB63+1</f>
        <v>43862</v>
      </c>
      <c r="AD63" s="280">
        <f t="shared" si="12"/>
        <v>43863</v>
      </c>
      <c r="AE63" s="281"/>
      <c r="AF63" s="2402">
        <f>+AF54+1</f>
        <v>7</v>
      </c>
      <c r="AG63" s="2403"/>
    </row>
    <row r="64" spans="2:33">
      <c r="B64" s="282" t="s">
        <v>258</v>
      </c>
      <c r="C64" s="283" t="str">
        <f>TEXT(WEEKDAY(+C63),"aaa")</f>
        <v>月</v>
      </c>
      <c r="D64" s="284" t="str">
        <f t="shared" ref="D64:AD64" si="13">TEXT(WEEKDAY(+D63),"aaa")</f>
        <v>火</v>
      </c>
      <c r="E64" s="284" t="str">
        <f t="shared" si="13"/>
        <v>水</v>
      </c>
      <c r="F64" s="284" t="str">
        <f t="shared" si="13"/>
        <v>木</v>
      </c>
      <c r="G64" s="284" t="str">
        <f t="shared" si="13"/>
        <v>金</v>
      </c>
      <c r="H64" s="284" t="str">
        <f t="shared" si="13"/>
        <v>土</v>
      </c>
      <c r="I64" s="284" t="str">
        <f t="shared" si="13"/>
        <v>日</v>
      </c>
      <c r="J64" s="284" t="str">
        <f t="shared" si="13"/>
        <v>月</v>
      </c>
      <c r="K64" s="284" t="str">
        <f t="shared" si="13"/>
        <v>火</v>
      </c>
      <c r="L64" s="284" t="str">
        <f t="shared" si="13"/>
        <v>水</v>
      </c>
      <c r="M64" s="284" t="str">
        <f t="shared" si="13"/>
        <v>木</v>
      </c>
      <c r="N64" s="284" t="str">
        <f t="shared" si="13"/>
        <v>金</v>
      </c>
      <c r="O64" s="284" t="str">
        <f t="shared" si="13"/>
        <v>土</v>
      </c>
      <c r="P64" s="284" t="str">
        <f t="shared" si="13"/>
        <v>日</v>
      </c>
      <c r="Q64" s="284" t="str">
        <f t="shared" si="13"/>
        <v>月</v>
      </c>
      <c r="R64" s="284" t="str">
        <f t="shared" si="13"/>
        <v>火</v>
      </c>
      <c r="S64" s="284" t="str">
        <f t="shared" si="13"/>
        <v>水</v>
      </c>
      <c r="T64" s="284" t="str">
        <f t="shared" si="13"/>
        <v>木</v>
      </c>
      <c r="U64" s="284" t="str">
        <f t="shared" si="13"/>
        <v>金</v>
      </c>
      <c r="V64" s="284" t="str">
        <f t="shared" si="13"/>
        <v>土</v>
      </c>
      <c r="W64" s="284" t="str">
        <f t="shared" si="13"/>
        <v>日</v>
      </c>
      <c r="X64" s="284" t="str">
        <f t="shared" si="13"/>
        <v>月</v>
      </c>
      <c r="Y64" s="284" t="str">
        <f t="shared" si="13"/>
        <v>火</v>
      </c>
      <c r="Z64" s="284" t="str">
        <f t="shared" si="13"/>
        <v>水</v>
      </c>
      <c r="AA64" s="284" t="str">
        <f t="shared" si="13"/>
        <v>木</v>
      </c>
      <c r="AB64" s="284" t="str">
        <f t="shared" si="13"/>
        <v>金</v>
      </c>
      <c r="AC64" s="284" t="str">
        <f t="shared" si="13"/>
        <v>土</v>
      </c>
      <c r="AD64" s="285" t="str">
        <f t="shared" si="13"/>
        <v>日</v>
      </c>
      <c r="AE64" s="276"/>
      <c r="AF64" s="286" t="s">
        <v>259</v>
      </c>
      <c r="AG64" s="270">
        <f>+COUNTA(C65:AD66)</f>
        <v>0</v>
      </c>
    </row>
    <row r="65" spans="2:33" ht="13.5" customHeight="1">
      <c r="B65" s="2404" t="s">
        <v>260</v>
      </c>
      <c r="C65" s="2406"/>
      <c r="D65" s="2407"/>
      <c r="E65" s="2407"/>
      <c r="F65" s="2407"/>
      <c r="G65" s="2407"/>
      <c r="H65" s="2407"/>
      <c r="I65" s="2407"/>
      <c r="J65" s="2407"/>
      <c r="K65" s="2407"/>
      <c r="L65" s="2407"/>
      <c r="M65" s="2407"/>
      <c r="N65" s="2407"/>
      <c r="O65" s="2407"/>
      <c r="P65" s="2407"/>
      <c r="Q65" s="2407"/>
      <c r="R65" s="2407"/>
      <c r="S65" s="2407"/>
      <c r="T65" s="2407"/>
      <c r="U65" s="2407"/>
      <c r="V65" s="2407"/>
      <c r="W65" s="2407"/>
      <c r="X65" s="2407"/>
      <c r="Y65" s="2407"/>
      <c r="Z65" s="2407"/>
      <c r="AA65" s="2407"/>
      <c r="AB65" s="2407"/>
      <c r="AC65" s="2407"/>
      <c r="AD65" s="2408"/>
      <c r="AE65" s="276"/>
      <c r="AF65" s="287" t="s">
        <v>261</v>
      </c>
      <c r="AG65" s="288">
        <f>COUNTA(C63:AD63)-AG64</f>
        <v>28</v>
      </c>
    </row>
    <row r="66" spans="2:33" ht="13.5" customHeight="1">
      <c r="B66" s="2405"/>
      <c r="C66" s="2406"/>
      <c r="D66" s="2407"/>
      <c r="E66" s="2407"/>
      <c r="F66" s="2407"/>
      <c r="G66" s="2407"/>
      <c r="H66" s="2407"/>
      <c r="I66" s="2407"/>
      <c r="J66" s="2407"/>
      <c r="K66" s="2407"/>
      <c r="L66" s="2407"/>
      <c r="M66" s="2407"/>
      <c r="N66" s="2407"/>
      <c r="O66" s="2407"/>
      <c r="P66" s="2407"/>
      <c r="Q66" s="2407"/>
      <c r="R66" s="2407"/>
      <c r="S66" s="2407"/>
      <c r="T66" s="2407"/>
      <c r="U66" s="2407"/>
      <c r="V66" s="2407"/>
      <c r="W66" s="2407"/>
      <c r="X66" s="2407"/>
      <c r="Y66" s="2407"/>
      <c r="Z66" s="2407"/>
      <c r="AA66" s="2407"/>
      <c r="AB66" s="2407"/>
      <c r="AC66" s="2407"/>
      <c r="AD66" s="2408"/>
      <c r="AE66" s="276"/>
      <c r="AF66" s="287" t="s">
        <v>262</v>
      </c>
      <c r="AG66" s="289">
        <f>+COUNTA(C67:AD68)</f>
        <v>8</v>
      </c>
    </row>
    <row r="67" spans="2:33" ht="13.5" customHeight="1">
      <c r="B67" s="2416" t="s">
        <v>249</v>
      </c>
      <c r="C67" s="2418"/>
      <c r="D67" s="2407"/>
      <c r="E67" s="2407"/>
      <c r="F67" s="2407"/>
      <c r="G67" s="2407"/>
      <c r="H67" s="2407" t="s">
        <v>271</v>
      </c>
      <c r="I67" s="2407" t="s">
        <v>271</v>
      </c>
      <c r="J67" s="2407"/>
      <c r="K67" s="2407"/>
      <c r="L67" s="2407"/>
      <c r="M67" s="2407"/>
      <c r="N67" s="2407"/>
      <c r="O67" s="2407" t="s">
        <v>271</v>
      </c>
      <c r="P67" s="2407" t="s">
        <v>271</v>
      </c>
      <c r="Q67" s="2407"/>
      <c r="R67" s="2407"/>
      <c r="S67" s="2407"/>
      <c r="T67" s="2407"/>
      <c r="U67" s="2407"/>
      <c r="V67" s="2407" t="s">
        <v>271</v>
      </c>
      <c r="W67" s="2407" t="s">
        <v>271</v>
      </c>
      <c r="X67" s="2407"/>
      <c r="Y67" s="2407"/>
      <c r="Z67" s="2407"/>
      <c r="AA67" s="2407"/>
      <c r="AB67" s="2407"/>
      <c r="AC67" s="2407" t="s">
        <v>271</v>
      </c>
      <c r="AD67" s="2408" t="s">
        <v>271</v>
      </c>
      <c r="AE67" s="276"/>
      <c r="AF67" s="287" t="s">
        <v>263</v>
      </c>
      <c r="AG67" s="290">
        <f>+AG66/AG65</f>
        <v>0.2857142857142857</v>
      </c>
    </row>
    <row r="68" spans="2:33">
      <c r="B68" s="2417"/>
      <c r="C68" s="2418"/>
      <c r="D68" s="2407"/>
      <c r="E68" s="2407"/>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8"/>
      <c r="AE68" s="276"/>
      <c r="AF68" s="287" t="s">
        <v>243</v>
      </c>
      <c r="AG68" s="289">
        <f>+COUNTA(C69:AD70)</f>
        <v>5</v>
      </c>
    </row>
    <row r="69" spans="2:33">
      <c r="B69" s="2409" t="s">
        <v>252</v>
      </c>
      <c r="C69" s="2411"/>
      <c r="D69" s="2413"/>
      <c r="E69" s="2413"/>
      <c r="F69" s="2413"/>
      <c r="G69" s="2413"/>
      <c r="H69" s="2413"/>
      <c r="I69" s="2413" t="s">
        <v>271</v>
      </c>
      <c r="J69" s="2413"/>
      <c r="K69" s="2413"/>
      <c r="L69" s="2413"/>
      <c r="M69" s="2413"/>
      <c r="N69" s="2413"/>
      <c r="O69" s="2413"/>
      <c r="P69" s="2413" t="s">
        <v>271</v>
      </c>
      <c r="Q69" s="2413"/>
      <c r="R69" s="2413"/>
      <c r="S69" s="2413"/>
      <c r="T69" s="2413"/>
      <c r="U69" s="2413"/>
      <c r="V69" s="2413"/>
      <c r="W69" s="2413" t="s">
        <v>271</v>
      </c>
      <c r="X69" s="2413"/>
      <c r="Y69" s="2413"/>
      <c r="Z69" s="2413"/>
      <c r="AA69" s="2413"/>
      <c r="AB69" s="2413"/>
      <c r="AC69" s="2413" t="s">
        <v>271</v>
      </c>
      <c r="AD69" s="2423" t="s">
        <v>271</v>
      </c>
      <c r="AE69" s="276"/>
      <c r="AF69" s="291" t="s">
        <v>264</v>
      </c>
      <c r="AG69" s="292">
        <f>+AG68/AG65</f>
        <v>0.17857142857142858</v>
      </c>
    </row>
    <row r="70" spans="2:33">
      <c r="B70" s="2410"/>
      <c r="C70" s="2412"/>
      <c r="D70" s="2414"/>
      <c r="E70" s="2414"/>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24"/>
      <c r="AE70" s="276"/>
      <c r="AF70" s="293"/>
      <c r="AG70" s="294"/>
    </row>
    <row r="71" spans="2:33">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row>
    <row r="72" spans="2:33">
      <c r="B72" s="296" t="s">
        <v>257</v>
      </c>
      <c r="C72" s="297">
        <f>+AD63+1</f>
        <v>43864</v>
      </c>
      <c r="D72" s="298">
        <f>+C72+1</f>
        <v>43865</v>
      </c>
      <c r="E72" s="298">
        <f t="shared" ref="E72:AD72" si="14">+D72+1</f>
        <v>43866</v>
      </c>
      <c r="F72" s="298">
        <f t="shared" si="14"/>
        <v>43867</v>
      </c>
      <c r="G72" s="298">
        <f t="shared" si="14"/>
        <v>43868</v>
      </c>
      <c r="H72" s="298">
        <f t="shared" si="14"/>
        <v>43869</v>
      </c>
      <c r="I72" s="298">
        <f t="shared" si="14"/>
        <v>43870</v>
      </c>
      <c r="J72" s="298">
        <f t="shared" si="14"/>
        <v>43871</v>
      </c>
      <c r="K72" s="298">
        <f t="shared" si="14"/>
        <v>43872</v>
      </c>
      <c r="L72" s="298">
        <f t="shared" si="14"/>
        <v>43873</v>
      </c>
      <c r="M72" s="298">
        <f t="shared" si="14"/>
        <v>43874</v>
      </c>
      <c r="N72" s="298">
        <f t="shared" si="14"/>
        <v>43875</v>
      </c>
      <c r="O72" s="298">
        <f t="shared" si="14"/>
        <v>43876</v>
      </c>
      <c r="P72" s="298">
        <f t="shared" si="14"/>
        <v>43877</v>
      </c>
      <c r="Q72" s="298">
        <f t="shared" si="14"/>
        <v>43878</v>
      </c>
      <c r="R72" s="298">
        <f t="shared" si="14"/>
        <v>43879</v>
      </c>
      <c r="S72" s="298">
        <f t="shared" si="14"/>
        <v>43880</v>
      </c>
      <c r="T72" s="298">
        <f t="shared" si="14"/>
        <v>43881</v>
      </c>
      <c r="U72" s="298">
        <f t="shared" si="14"/>
        <v>43882</v>
      </c>
      <c r="V72" s="298">
        <f t="shared" si="14"/>
        <v>43883</v>
      </c>
      <c r="W72" s="298">
        <f>+V72+1</f>
        <v>43884</v>
      </c>
      <c r="X72" s="298">
        <f t="shared" si="14"/>
        <v>43885</v>
      </c>
      <c r="Y72" s="298">
        <f t="shared" si="14"/>
        <v>43886</v>
      </c>
      <c r="Z72" s="298">
        <f t="shared" si="14"/>
        <v>43887</v>
      </c>
      <c r="AA72" s="298">
        <f>+Z72+1</f>
        <v>43888</v>
      </c>
      <c r="AB72" s="298">
        <f t="shared" si="14"/>
        <v>43889</v>
      </c>
      <c r="AC72" s="298">
        <f>+AB72+1</f>
        <v>43890</v>
      </c>
      <c r="AD72" s="299">
        <f t="shared" si="14"/>
        <v>43891</v>
      </c>
      <c r="AE72" s="281"/>
      <c r="AF72" s="2402">
        <f>+AF63+1</f>
        <v>8</v>
      </c>
      <c r="AG72" s="2403"/>
    </row>
    <row r="73" spans="2:33">
      <c r="B73" s="300" t="s">
        <v>258</v>
      </c>
      <c r="C73" s="301" t="str">
        <f>TEXT(WEEKDAY(+C72),"aaa")</f>
        <v>月</v>
      </c>
      <c r="D73" s="302" t="str">
        <f t="shared" ref="D73:AD73" si="15">TEXT(WEEKDAY(+D72),"aaa")</f>
        <v>火</v>
      </c>
      <c r="E73" s="302" t="str">
        <f t="shared" si="15"/>
        <v>水</v>
      </c>
      <c r="F73" s="302" t="str">
        <f t="shared" si="15"/>
        <v>木</v>
      </c>
      <c r="G73" s="302" t="str">
        <f t="shared" si="15"/>
        <v>金</v>
      </c>
      <c r="H73" s="302" t="str">
        <f t="shared" si="15"/>
        <v>土</v>
      </c>
      <c r="I73" s="302" t="str">
        <f t="shared" si="15"/>
        <v>日</v>
      </c>
      <c r="J73" s="302" t="str">
        <f t="shared" si="15"/>
        <v>月</v>
      </c>
      <c r="K73" s="302" t="str">
        <f t="shared" si="15"/>
        <v>火</v>
      </c>
      <c r="L73" s="302" t="str">
        <f t="shared" si="15"/>
        <v>水</v>
      </c>
      <c r="M73" s="302" t="str">
        <f t="shared" si="15"/>
        <v>木</v>
      </c>
      <c r="N73" s="302" t="str">
        <f t="shared" si="15"/>
        <v>金</v>
      </c>
      <c r="O73" s="302" t="str">
        <f t="shared" si="15"/>
        <v>土</v>
      </c>
      <c r="P73" s="302" t="str">
        <f t="shared" si="15"/>
        <v>日</v>
      </c>
      <c r="Q73" s="302" t="str">
        <f t="shared" si="15"/>
        <v>月</v>
      </c>
      <c r="R73" s="302" t="str">
        <f t="shared" si="15"/>
        <v>火</v>
      </c>
      <c r="S73" s="302" t="str">
        <f t="shared" si="15"/>
        <v>水</v>
      </c>
      <c r="T73" s="302" t="str">
        <f t="shared" si="15"/>
        <v>木</v>
      </c>
      <c r="U73" s="302" t="str">
        <f t="shared" si="15"/>
        <v>金</v>
      </c>
      <c r="V73" s="302" t="str">
        <f t="shared" si="15"/>
        <v>土</v>
      </c>
      <c r="W73" s="302" t="str">
        <f t="shared" si="15"/>
        <v>日</v>
      </c>
      <c r="X73" s="302" t="str">
        <f t="shared" si="15"/>
        <v>月</v>
      </c>
      <c r="Y73" s="302" t="str">
        <f t="shared" si="15"/>
        <v>火</v>
      </c>
      <c r="Z73" s="302" t="str">
        <f t="shared" si="15"/>
        <v>水</v>
      </c>
      <c r="AA73" s="302" t="str">
        <f t="shared" si="15"/>
        <v>木</v>
      </c>
      <c r="AB73" s="302" t="str">
        <f t="shared" si="15"/>
        <v>金</v>
      </c>
      <c r="AC73" s="302" t="str">
        <f t="shared" si="15"/>
        <v>土</v>
      </c>
      <c r="AD73" s="303" t="str">
        <f t="shared" si="15"/>
        <v>日</v>
      </c>
      <c r="AE73" s="276"/>
      <c r="AF73" s="286" t="s">
        <v>259</v>
      </c>
      <c r="AG73" s="270">
        <f>+COUNTA(C74:AD75)</f>
        <v>0</v>
      </c>
    </row>
    <row r="74" spans="2:33" ht="13.5" customHeight="1">
      <c r="B74" s="2404" t="s">
        <v>260</v>
      </c>
      <c r="C74" s="2425"/>
      <c r="D74" s="2426"/>
      <c r="E74" s="2426"/>
      <c r="F74" s="2426"/>
      <c r="G74" s="2426"/>
      <c r="H74" s="2426"/>
      <c r="I74" s="2426"/>
      <c r="J74" s="2426"/>
      <c r="K74" s="2426"/>
      <c r="L74" s="2426"/>
      <c r="M74" s="2426"/>
      <c r="N74" s="2426"/>
      <c r="O74" s="2426"/>
      <c r="P74" s="2426"/>
      <c r="Q74" s="2426"/>
      <c r="R74" s="2426"/>
      <c r="S74" s="2426"/>
      <c r="T74" s="2426"/>
      <c r="U74" s="2426"/>
      <c r="V74" s="2426"/>
      <c r="W74" s="2426"/>
      <c r="X74" s="2426"/>
      <c r="Y74" s="2426"/>
      <c r="Z74" s="2426"/>
      <c r="AA74" s="2426"/>
      <c r="AB74" s="2426"/>
      <c r="AC74" s="2426"/>
      <c r="AD74" s="2433"/>
      <c r="AE74" s="276"/>
      <c r="AF74" s="287" t="s">
        <v>261</v>
      </c>
      <c r="AG74" s="288">
        <f>COUNTA(C72:AD72)-AG73</f>
        <v>28</v>
      </c>
    </row>
    <row r="75" spans="2:33" ht="13.5" customHeight="1">
      <c r="B75" s="2405"/>
      <c r="C75" s="2425"/>
      <c r="D75" s="2426"/>
      <c r="E75" s="2426"/>
      <c r="F75" s="2426"/>
      <c r="G75" s="2426"/>
      <c r="H75" s="2426"/>
      <c r="I75" s="2426"/>
      <c r="J75" s="2426"/>
      <c r="K75" s="2426"/>
      <c r="L75" s="2426"/>
      <c r="M75" s="2426"/>
      <c r="N75" s="2426"/>
      <c r="O75" s="2426"/>
      <c r="P75" s="2426"/>
      <c r="Q75" s="2426"/>
      <c r="R75" s="2426"/>
      <c r="S75" s="2426"/>
      <c r="T75" s="2426"/>
      <c r="U75" s="2426"/>
      <c r="V75" s="2426"/>
      <c r="W75" s="2426"/>
      <c r="X75" s="2426"/>
      <c r="Y75" s="2426"/>
      <c r="Z75" s="2426"/>
      <c r="AA75" s="2426"/>
      <c r="AB75" s="2426"/>
      <c r="AC75" s="2426"/>
      <c r="AD75" s="2433"/>
      <c r="AE75" s="276"/>
      <c r="AF75" s="287" t="s">
        <v>262</v>
      </c>
      <c r="AG75" s="289">
        <f>+COUNTA(C76:AD77)</f>
        <v>8</v>
      </c>
    </row>
    <row r="76" spans="2:33" ht="13.5" customHeight="1">
      <c r="B76" s="2434" t="s">
        <v>249</v>
      </c>
      <c r="C76" s="2436"/>
      <c r="D76" s="2426"/>
      <c r="E76" s="2426"/>
      <c r="F76" s="2426"/>
      <c r="G76" s="2426"/>
      <c r="H76" s="2426" t="s">
        <v>271</v>
      </c>
      <c r="I76" s="2426" t="s">
        <v>271</v>
      </c>
      <c r="J76" s="2426"/>
      <c r="K76" s="2426"/>
      <c r="L76" s="2426"/>
      <c r="M76" s="2426"/>
      <c r="N76" s="2426"/>
      <c r="O76" s="2426" t="s">
        <v>271</v>
      </c>
      <c r="P76" s="2426" t="s">
        <v>271</v>
      </c>
      <c r="Q76" s="2426"/>
      <c r="R76" s="2426"/>
      <c r="S76" s="2426"/>
      <c r="T76" s="2426"/>
      <c r="U76" s="2426"/>
      <c r="V76" s="2426" t="s">
        <v>271</v>
      </c>
      <c r="W76" s="2426" t="s">
        <v>271</v>
      </c>
      <c r="X76" s="2426"/>
      <c r="Y76" s="2426"/>
      <c r="Z76" s="2426"/>
      <c r="AA76" s="2426"/>
      <c r="AB76" s="2426"/>
      <c r="AC76" s="2426" t="s">
        <v>271</v>
      </c>
      <c r="AD76" s="2433" t="s">
        <v>271</v>
      </c>
      <c r="AE76" s="276"/>
      <c r="AF76" s="287" t="s">
        <v>263</v>
      </c>
      <c r="AG76" s="290">
        <f>+AG75/AG74</f>
        <v>0.2857142857142857</v>
      </c>
    </row>
    <row r="77" spans="2:33">
      <c r="B77" s="2435"/>
      <c r="C77" s="2436"/>
      <c r="D77" s="2426"/>
      <c r="E77" s="2426"/>
      <c r="F77" s="2426"/>
      <c r="G77" s="2426"/>
      <c r="H77" s="2426"/>
      <c r="I77" s="2426"/>
      <c r="J77" s="2426"/>
      <c r="K77" s="2426"/>
      <c r="L77" s="2426"/>
      <c r="M77" s="2426"/>
      <c r="N77" s="2426"/>
      <c r="O77" s="2426"/>
      <c r="P77" s="2426"/>
      <c r="Q77" s="2426"/>
      <c r="R77" s="2426"/>
      <c r="S77" s="2426"/>
      <c r="T77" s="2426"/>
      <c r="U77" s="2426"/>
      <c r="V77" s="2426"/>
      <c r="W77" s="2426"/>
      <c r="X77" s="2426"/>
      <c r="Y77" s="2426"/>
      <c r="Z77" s="2426"/>
      <c r="AA77" s="2426"/>
      <c r="AB77" s="2426"/>
      <c r="AC77" s="2426"/>
      <c r="AD77" s="2433"/>
      <c r="AE77" s="276"/>
      <c r="AF77" s="287" t="s">
        <v>243</v>
      </c>
      <c r="AG77" s="289">
        <f>+COUNTA(C78:AD79)</f>
        <v>7</v>
      </c>
    </row>
    <row r="78" spans="2:33">
      <c r="B78" s="2437" t="s">
        <v>252</v>
      </c>
      <c r="C78" s="2439"/>
      <c r="D78" s="2441"/>
      <c r="E78" s="2441"/>
      <c r="F78" s="2441"/>
      <c r="G78" s="2441"/>
      <c r="H78" s="2441"/>
      <c r="I78" s="2441" t="s">
        <v>271</v>
      </c>
      <c r="J78" s="2441"/>
      <c r="K78" s="2441"/>
      <c r="L78" s="2441"/>
      <c r="M78" s="2441"/>
      <c r="N78" s="2441"/>
      <c r="O78" s="2441"/>
      <c r="P78" s="2441" t="s">
        <v>271</v>
      </c>
      <c r="Q78" s="2441"/>
      <c r="R78" s="2441"/>
      <c r="S78" s="2441"/>
      <c r="T78" s="2441"/>
      <c r="U78" s="2441"/>
      <c r="V78" s="2441"/>
      <c r="W78" s="2441" t="s">
        <v>271</v>
      </c>
      <c r="X78" s="2441"/>
      <c r="Y78" s="2441" t="s">
        <v>279</v>
      </c>
      <c r="Z78" s="2441" t="s">
        <v>279</v>
      </c>
      <c r="AA78" s="2441" t="s">
        <v>279</v>
      </c>
      <c r="AB78" s="2441" t="s">
        <v>279</v>
      </c>
      <c r="AC78" s="2441"/>
      <c r="AD78" s="2443"/>
      <c r="AE78" s="276"/>
      <c r="AF78" s="291" t="s">
        <v>264</v>
      </c>
      <c r="AG78" s="292">
        <f>+AG77/AG74</f>
        <v>0.25</v>
      </c>
    </row>
    <row r="79" spans="2:33">
      <c r="B79" s="2438"/>
      <c r="C79" s="2440"/>
      <c r="D79" s="2442"/>
      <c r="E79" s="2442"/>
      <c r="F79" s="2442"/>
      <c r="G79" s="2442"/>
      <c r="H79" s="2442"/>
      <c r="I79" s="2442"/>
      <c r="J79" s="2442"/>
      <c r="K79" s="2442"/>
      <c r="L79" s="2442"/>
      <c r="M79" s="2442"/>
      <c r="N79" s="2442"/>
      <c r="O79" s="2442"/>
      <c r="P79" s="2442"/>
      <c r="Q79" s="2442"/>
      <c r="R79" s="2442"/>
      <c r="S79" s="2442"/>
      <c r="T79" s="2442"/>
      <c r="U79" s="2442"/>
      <c r="V79" s="2442"/>
      <c r="W79" s="2442"/>
      <c r="X79" s="2442"/>
      <c r="Y79" s="2442"/>
      <c r="Z79" s="2442"/>
      <c r="AA79" s="2442"/>
      <c r="AB79" s="2442"/>
      <c r="AC79" s="2442"/>
      <c r="AD79" s="2444"/>
      <c r="AE79" s="276"/>
      <c r="AF79" s="293"/>
      <c r="AG79" s="294"/>
    </row>
    <row r="80" spans="2:33">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row>
    <row r="81" spans="2:33">
      <c r="B81" s="277" t="s">
        <v>257</v>
      </c>
      <c r="C81" s="304">
        <f>+AD72+1</f>
        <v>43892</v>
      </c>
      <c r="D81" s="279">
        <f>+C81+1</f>
        <v>43893</v>
      </c>
      <c r="E81" s="279">
        <f t="shared" ref="E81:AB81" si="16">+D81+1</f>
        <v>43894</v>
      </c>
      <c r="F81" s="279">
        <f t="shared" si="16"/>
        <v>43895</v>
      </c>
      <c r="G81" s="279">
        <f t="shared" si="16"/>
        <v>43896</v>
      </c>
      <c r="H81" s="279">
        <f t="shared" si="16"/>
        <v>43897</v>
      </c>
      <c r="I81" s="279">
        <f t="shared" si="16"/>
        <v>43898</v>
      </c>
      <c r="J81" s="279">
        <f t="shared" si="16"/>
        <v>43899</v>
      </c>
      <c r="K81" s="279">
        <f t="shared" si="16"/>
        <v>43900</v>
      </c>
      <c r="L81" s="279">
        <f t="shared" si="16"/>
        <v>43901</v>
      </c>
      <c r="M81" s="279">
        <f t="shared" si="16"/>
        <v>43902</v>
      </c>
      <c r="N81" s="279">
        <f t="shared" si="16"/>
        <v>43903</v>
      </c>
      <c r="O81" s="279">
        <f t="shared" si="16"/>
        <v>43904</v>
      </c>
      <c r="P81" s="279">
        <f t="shared" si="16"/>
        <v>43905</v>
      </c>
      <c r="Q81" s="279">
        <f t="shared" si="16"/>
        <v>43906</v>
      </c>
      <c r="R81" s="279">
        <f t="shared" si="16"/>
        <v>43907</v>
      </c>
      <c r="S81" s="279">
        <f t="shared" si="16"/>
        <v>43908</v>
      </c>
      <c r="T81" s="279">
        <f t="shared" si="16"/>
        <v>43909</v>
      </c>
      <c r="U81" s="279">
        <f t="shared" si="16"/>
        <v>43910</v>
      </c>
      <c r="V81" s="279">
        <f t="shared" si="16"/>
        <v>43911</v>
      </c>
      <c r="W81" s="279">
        <f>+V81+1</f>
        <v>43912</v>
      </c>
      <c r="X81" s="279">
        <f t="shared" si="16"/>
        <v>43913</v>
      </c>
      <c r="Y81" s="279">
        <f t="shared" si="16"/>
        <v>43914</v>
      </c>
      <c r="Z81" s="279">
        <f t="shared" si="16"/>
        <v>43915</v>
      </c>
      <c r="AA81" s="279">
        <f>+Z81+1</f>
        <v>43916</v>
      </c>
      <c r="AB81" s="279">
        <f t="shared" si="16"/>
        <v>43917</v>
      </c>
      <c r="AC81" s="279"/>
      <c r="AD81" s="280"/>
      <c r="AE81" s="281"/>
      <c r="AF81" s="2402">
        <f>+AF72+1</f>
        <v>9</v>
      </c>
      <c r="AG81" s="2403"/>
    </row>
    <row r="82" spans="2:33">
      <c r="B82" s="282" t="s">
        <v>258</v>
      </c>
      <c r="C82" s="305" t="str">
        <f>TEXT(WEEKDAY(+C81),"aaa")</f>
        <v>月</v>
      </c>
      <c r="D82" s="284" t="str">
        <f t="shared" ref="D82:AB82" si="17">TEXT(WEEKDAY(+D81),"aaa")</f>
        <v>火</v>
      </c>
      <c r="E82" s="284" t="str">
        <f t="shared" si="17"/>
        <v>水</v>
      </c>
      <c r="F82" s="284" t="str">
        <f t="shared" si="17"/>
        <v>木</v>
      </c>
      <c r="G82" s="284" t="str">
        <f t="shared" si="17"/>
        <v>金</v>
      </c>
      <c r="H82" s="284" t="str">
        <f t="shared" si="17"/>
        <v>土</v>
      </c>
      <c r="I82" s="284" t="str">
        <f t="shared" si="17"/>
        <v>日</v>
      </c>
      <c r="J82" s="284" t="str">
        <f t="shared" si="17"/>
        <v>月</v>
      </c>
      <c r="K82" s="284" t="str">
        <f t="shared" si="17"/>
        <v>火</v>
      </c>
      <c r="L82" s="284" t="str">
        <f t="shared" si="17"/>
        <v>水</v>
      </c>
      <c r="M82" s="284" t="str">
        <f t="shared" si="17"/>
        <v>木</v>
      </c>
      <c r="N82" s="284" t="str">
        <f t="shared" si="17"/>
        <v>金</v>
      </c>
      <c r="O82" s="284" t="str">
        <f t="shared" si="17"/>
        <v>土</v>
      </c>
      <c r="P82" s="284" t="str">
        <f t="shared" si="17"/>
        <v>日</v>
      </c>
      <c r="Q82" s="284" t="str">
        <f t="shared" si="17"/>
        <v>月</v>
      </c>
      <c r="R82" s="284" t="str">
        <f t="shared" si="17"/>
        <v>火</v>
      </c>
      <c r="S82" s="284" t="str">
        <f t="shared" si="17"/>
        <v>水</v>
      </c>
      <c r="T82" s="284" t="str">
        <f t="shared" si="17"/>
        <v>木</v>
      </c>
      <c r="U82" s="284" t="str">
        <f t="shared" si="17"/>
        <v>金</v>
      </c>
      <c r="V82" s="284" t="str">
        <f t="shared" si="17"/>
        <v>土</v>
      </c>
      <c r="W82" s="284" t="str">
        <f t="shared" si="17"/>
        <v>日</v>
      </c>
      <c r="X82" s="284" t="str">
        <f t="shared" si="17"/>
        <v>月</v>
      </c>
      <c r="Y82" s="284" t="str">
        <f t="shared" si="17"/>
        <v>火</v>
      </c>
      <c r="Z82" s="284" t="str">
        <f t="shared" si="17"/>
        <v>水</v>
      </c>
      <c r="AA82" s="284" t="str">
        <f t="shared" si="17"/>
        <v>木</v>
      </c>
      <c r="AB82" s="284" t="str">
        <f t="shared" si="17"/>
        <v>金</v>
      </c>
      <c r="AC82" s="284"/>
      <c r="AD82" s="285"/>
      <c r="AE82" s="276"/>
      <c r="AF82" s="286" t="s">
        <v>259</v>
      </c>
      <c r="AG82" s="270">
        <f>+COUNTA(C83:AD84)</f>
        <v>0</v>
      </c>
    </row>
    <row r="83" spans="2:33" ht="13.5" customHeight="1">
      <c r="B83" s="2404" t="s">
        <v>260</v>
      </c>
      <c r="C83" s="2406"/>
      <c r="D83" s="2407"/>
      <c r="E83" s="2407"/>
      <c r="F83" s="2407"/>
      <c r="G83" s="2407"/>
      <c r="H83" s="2407"/>
      <c r="I83" s="2407"/>
      <c r="J83" s="2407"/>
      <c r="K83" s="2407"/>
      <c r="L83" s="2407"/>
      <c r="M83" s="2407"/>
      <c r="N83" s="2407"/>
      <c r="O83" s="2407"/>
      <c r="P83" s="2407"/>
      <c r="Q83" s="2407"/>
      <c r="R83" s="2407"/>
      <c r="S83" s="2407"/>
      <c r="T83" s="2407"/>
      <c r="U83" s="2407"/>
      <c r="V83" s="2407"/>
      <c r="W83" s="2407"/>
      <c r="X83" s="2407"/>
      <c r="Y83" s="2407"/>
      <c r="Z83" s="2407"/>
      <c r="AA83" s="2407"/>
      <c r="AB83" s="2407"/>
      <c r="AC83" s="2407"/>
      <c r="AD83" s="2408"/>
      <c r="AE83" s="276"/>
      <c r="AF83" s="287" t="s">
        <v>261</v>
      </c>
      <c r="AG83" s="288">
        <f>COUNTA(C81:AD81)-AG82</f>
        <v>26</v>
      </c>
    </row>
    <row r="84" spans="2:33" ht="13.5" customHeight="1">
      <c r="B84" s="2405"/>
      <c r="C84" s="2406"/>
      <c r="D84" s="2407"/>
      <c r="E84" s="2407"/>
      <c r="F84" s="2407"/>
      <c r="G84" s="2407"/>
      <c r="H84" s="2407"/>
      <c r="I84" s="2407"/>
      <c r="J84" s="2407"/>
      <c r="K84" s="2407"/>
      <c r="L84" s="2407"/>
      <c r="M84" s="2407"/>
      <c r="N84" s="2407"/>
      <c r="O84" s="2407"/>
      <c r="P84" s="2407"/>
      <c r="Q84" s="2407"/>
      <c r="R84" s="2407"/>
      <c r="S84" s="2407"/>
      <c r="T84" s="2407"/>
      <c r="U84" s="2407"/>
      <c r="V84" s="2407"/>
      <c r="W84" s="2407"/>
      <c r="X84" s="2407"/>
      <c r="Y84" s="2407"/>
      <c r="Z84" s="2407"/>
      <c r="AA84" s="2407"/>
      <c r="AB84" s="2407"/>
      <c r="AC84" s="2407"/>
      <c r="AD84" s="2408"/>
      <c r="AE84" s="276"/>
      <c r="AF84" s="287" t="s">
        <v>262</v>
      </c>
      <c r="AG84" s="289">
        <f>+COUNTA(C85:AD86)</f>
        <v>6</v>
      </c>
    </row>
    <row r="85" spans="2:33" ht="13.5" customHeight="1">
      <c r="B85" s="2416" t="s">
        <v>249</v>
      </c>
      <c r="C85" s="2418"/>
      <c r="D85" s="2407"/>
      <c r="E85" s="2407"/>
      <c r="F85" s="2407"/>
      <c r="G85" s="2407"/>
      <c r="H85" s="2407" t="s">
        <v>271</v>
      </c>
      <c r="I85" s="2407" t="s">
        <v>271</v>
      </c>
      <c r="J85" s="2407"/>
      <c r="K85" s="2407"/>
      <c r="L85" s="2407"/>
      <c r="M85" s="2407"/>
      <c r="N85" s="2407"/>
      <c r="O85" s="2407" t="s">
        <v>271</v>
      </c>
      <c r="P85" s="2407" t="s">
        <v>271</v>
      </c>
      <c r="Q85" s="2407"/>
      <c r="R85" s="2407"/>
      <c r="S85" s="2407"/>
      <c r="T85" s="2407"/>
      <c r="U85" s="2407"/>
      <c r="V85" s="2407" t="s">
        <v>271</v>
      </c>
      <c r="W85" s="2407" t="s">
        <v>271</v>
      </c>
      <c r="X85" s="2407"/>
      <c r="Y85" s="2407"/>
      <c r="Z85" s="2407"/>
      <c r="AA85" s="2407"/>
      <c r="AB85" s="2407"/>
      <c r="AC85" s="2407"/>
      <c r="AD85" s="2408"/>
      <c r="AE85" s="276"/>
      <c r="AF85" s="287" t="s">
        <v>263</v>
      </c>
      <c r="AG85" s="290">
        <f>+AG84/AG83</f>
        <v>0.23076923076923078</v>
      </c>
    </row>
    <row r="86" spans="2:33">
      <c r="B86" s="2417"/>
      <c r="C86" s="2418"/>
      <c r="D86" s="2407"/>
      <c r="E86" s="2407"/>
      <c r="F86" s="2407"/>
      <c r="G86" s="2407"/>
      <c r="H86" s="2407"/>
      <c r="I86" s="2407"/>
      <c r="J86" s="2407"/>
      <c r="K86" s="2407"/>
      <c r="L86" s="2407"/>
      <c r="M86" s="2407"/>
      <c r="N86" s="2407"/>
      <c r="O86" s="2407"/>
      <c r="P86" s="2407"/>
      <c r="Q86" s="2407"/>
      <c r="R86" s="2407"/>
      <c r="S86" s="2407"/>
      <c r="T86" s="2407"/>
      <c r="U86" s="2407"/>
      <c r="V86" s="2407"/>
      <c r="W86" s="2407"/>
      <c r="X86" s="2407"/>
      <c r="Y86" s="2407"/>
      <c r="Z86" s="2407"/>
      <c r="AA86" s="2407"/>
      <c r="AB86" s="2407"/>
      <c r="AC86" s="2407"/>
      <c r="AD86" s="2408"/>
      <c r="AE86" s="276"/>
      <c r="AF86" s="287" t="s">
        <v>243</v>
      </c>
      <c r="AG86" s="289">
        <f>+COUNTA(C87:AD88)</f>
        <v>8</v>
      </c>
    </row>
    <row r="87" spans="2:33">
      <c r="B87" s="2409" t="s">
        <v>252</v>
      </c>
      <c r="C87" s="2411" t="s">
        <v>279</v>
      </c>
      <c r="D87" s="2413" t="s">
        <v>279</v>
      </c>
      <c r="E87" s="2413" t="s">
        <v>279</v>
      </c>
      <c r="F87" s="2413" t="s">
        <v>279</v>
      </c>
      <c r="G87" s="2413" t="s">
        <v>279</v>
      </c>
      <c r="H87" s="2413"/>
      <c r="I87" s="2413"/>
      <c r="J87" s="2413"/>
      <c r="K87" s="2413"/>
      <c r="L87" s="2413"/>
      <c r="M87" s="2413"/>
      <c r="N87" s="2413"/>
      <c r="O87" s="2413"/>
      <c r="P87" s="2413" t="s">
        <v>271</v>
      </c>
      <c r="Q87" s="2413"/>
      <c r="R87" s="2413"/>
      <c r="S87" s="2413"/>
      <c r="T87" s="2413"/>
      <c r="U87" s="2413"/>
      <c r="V87" s="2413" t="s">
        <v>271</v>
      </c>
      <c r="W87" s="2413" t="s">
        <v>271</v>
      </c>
      <c r="X87" s="2413"/>
      <c r="Y87" s="2413"/>
      <c r="Z87" s="2413"/>
      <c r="AA87" s="2413"/>
      <c r="AB87" s="2413"/>
      <c r="AC87" s="2413"/>
      <c r="AD87" s="2423"/>
      <c r="AE87" s="276"/>
      <c r="AF87" s="291" t="s">
        <v>264</v>
      </c>
      <c r="AG87" s="292">
        <f>+AG86/AG83</f>
        <v>0.30769230769230771</v>
      </c>
    </row>
    <row r="88" spans="2:33">
      <c r="B88" s="2410"/>
      <c r="C88" s="2412"/>
      <c r="D88" s="2414"/>
      <c r="E88" s="2414"/>
      <c r="F88" s="2414"/>
      <c r="G88" s="2414"/>
      <c r="H88" s="2414"/>
      <c r="I88" s="2414"/>
      <c r="J88" s="2414"/>
      <c r="K88" s="2414"/>
      <c r="L88" s="2414"/>
      <c r="M88" s="2414"/>
      <c r="N88" s="2414"/>
      <c r="O88" s="2414"/>
      <c r="P88" s="2414"/>
      <c r="Q88" s="2414"/>
      <c r="R88" s="2414"/>
      <c r="S88" s="2414"/>
      <c r="T88" s="2414"/>
      <c r="U88" s="2414"/>
      <c r="V88" s="2414"/>
      <c r="W88" s="2414"/>
      <c r="X88" s="2414"/>
      <c r="Y88" s="2414"/>
      <c r="Z88" s="2414"/>
      <c r="AA88" s="2414"/>
      <c r="AB88" s="2414"/>
      <c r="AC88" s="2414"/>
      <c r="AD88" s="2424"/>
      <c r="AE88" s="276"/>
      <c r="AF88" s="293"/>
      <c r="AG88" s="294"/>
    </row>
    <row r="89" spans="2:33">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row>
  </sheetData>
  <mergeCells count="814">
    <mergeCell ref="AA87:AA88"/>
    <mergeCell ref="AB87:AB88"/>
    <mergeCell ref="AC87:AC88"/>
    <mergeCell ref="AD87:AD88"/>
    <mergeCell ref="U87:U88"/>
    <mergeCell ref="V87:V88"/>
    <mergeCell ref="W87:W88"/>
    <mergeCell ref="X87:X88"/>
    <mergeCell ref="Y87:Y88"/>
    <mergeCell ref="Z87:Z88"/>
    <mergeCell ref="O87:O88"/>
    <mergeCell ref="P87:P88"/>
    <mergeCell ref="Q87:Q88"/>
    <mergeCell ref="R87:R88"/>
    <mergeCell ref="S87:S88"/>
    <mergeCell ref="T87:T88"/>
    <mergeCell ref="I87:I88"/>
    <mergeCell ref="J87:J88"/>
    <mergeCell ref="K87:K88"/>
    <mergeCell ref="L87:L88"/>
    <mergeCell ref="M87:M88"/>
    <mergeCell ref="N87:N88"/>
    <mergeCell ref="AB85:AB86"/>
    <mergeCell ref="AC85:AC86"/>
    <mergeCell ref="AD85:AD86"/>
    <mergeCell ref="B87:B88"/>
    <mergeCell ref="C87:C88"/>
    <mergeCell ref="D87:D88"/>
    <mergeCell ref="E87:E88"/>
    <mergeCell ref="F87:F88"/>
    <mergeCell ref="G87:G88"/>
    <mergeCell ref="H87:H88"/>
    <mergeCell ref="V85:V86"/>
    <mergeCell ref="W85:W86"/>
    <mergeCell ref="X85:X86"/>
    <mergeCell ref="Y85:Y86"/>
    <mergeCell ref="Z85:Z86"/>
    <mergeCell ref="AA85:AA86"/>
    <mergeCell ref="P85:P86"/>
    <mergeCell ref="Q85:Q86"/>
    <mergeCell ref="R85:R86"/>
    <mergeCell ref="S85:S86"/>
    <mergeCell ref="T85:T86"/>
    <mergeCell ref="U85:U86"/>
    <mergeCell ref="J85:J86"/>
    <mergeCell ref="K85:K86"/>
    <mergeCell ref="L85:L86"/>
    <mergeCell ref="M85:M86"/>
    <mergeCell ref="N85:N86"/>
    <mergeCell ref="O85:O86"/>
    <mergeCell ref="AC83:AC84"/>
    <mergeCell ref="AD83:AD84"/>
    <mergeCell ref="B85:B86"/>
    <mergeCell ref="C85:C86"/>
    <mergeCell ref="D85:D86"/>
    <mergeCell ref="E85:E86"/>
    <mergeCell ref="F85:F86"/>
    <mergeCell ref="G85:G86"/>
    <mergeCell ref="H85:H86"/>
    <mergeCell ref="I85:I86"/>
    <mergeCell ref="W83:W84"/>
    <mergeCell ref="X83:X84"/>
    <mergeCell ref="Y83:Y84"/>
    <mergeCell ref="Z83:Z84"/>
    <mergeCell ref="AA83:AA84"/>
    <mergeCell ref="AB83:AB84"/>
    <mergeCell ref="Q83:Q84"/>
    <mergeCell ref="R83:R84"/>
    <mergeCell ref="S83:S84"/>
    <mergeCell ref="T83:T84"/>
    <mergeCell ref="U83:U84"/>
    <mergeCell ref="V83:V84"/>
    <mergeCell ref="K83:K84"/>
    <mergeCell ref="L83:L84"/>
    <mergeCell ref="M83:M84"/>
    <mergeCell ref="N83:N84"/>
    <mergeCell ref="O83:O84"/>
    <mergeCell ref="P83:P84"/>
    <mergeCell ref="AF81:AG81"/>
    <mergeCell ref="B83:B84"/>
    <mergeCell ref="C83:C84"/>
    <mergeCell ref="D83:D84"/>
    <mergeCell ref="E83:E84"/>
    <mergeCell ref="F83:F84"/>
    <mergeCell ref="G83:G84"/>
    <mergeCell ref="H83:H84"/>
    <mergeCell ref="I83:I84"/>
    <mergeCell ref="J83:J84"/>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Z76:Z77"/>
    <mergeCell ref="AA76:AA77"/>
    <mergeCell ref="AB76:AB77"/>
    <mergeCell ref="AC76:AC77"/>
    <mergeCell ref="AD76:AD77"/>
    <mergeCell ref="B78:B79"/>
    <mergeCell ref="C78:C79"/>
    <mergeCell ref="D78:D79"/>
    <mergeCell ref="E78:E79"/>
    <mergeCell ref="F78:F79"/>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Y74:Y75"/>
    <mergeCell ref="Z74:Z75"/>
    <mergeCell ref="AA74:AA75"/>
    <mergeCell ref="AB74:AB75"/>
    <mergeCell ref="AC74:AC75"/>
    <mergeCell ref="AD74:AD75"/>
    <mergeCell ref="S74:S75"/>
    <mergeCell ref="T74:T75"/>
    <mergeCell ref="U74:U75"/>
    <mergeCell ref="V74:V75"/>
    <mergeCell ref="W74:W75"/>
    <mergeCell ref="X74:X75"/>
    <mergeCell ref="I69:I70"/>
    <mergeCell ref="J69:J70"/>
    <mergeCell ref="M74:M75"/>
    <mergeCell ref="N74:N75"/>
    <mergeCell ref="O74:O75"/>
    <mergeCell ref="P74:P75"/>
    <mergeCell ref="Q74:Q75"/>
    <mergeCell ref="R74:R75"/>
    <mergeCell ref="G74:G75"/>
    <mergeCell ref="H74:H75"/>
    <mergeCell ref="I74:I75"/>
    <mergeCell ref="J74:J75"/>
    <mergeCell ref="K74:K75"/>
    <mergeCell ref="L74:L75"/>
    <mergeCell ref="K69:K70"/>
    <mergeCell ref="L69:L70"/>
    <mergeCell ref="M69:M70"/>
    <mergeCell ref="N69:N70"/>
    <mergeCell ref="AA69:AA70"/>
    <mergeCell ref="AB69:AB70"/>
    <mergeCell ref="AC69:AC70"/>
    <mergeCell ref="AD69:AD70"/>
    <mergeCell ref="N67:N68"/>
    <mergeCell ref="O67:O68"/>
    <mergeCell ref="AF72:AG72"/>
    <mergeCell ref="B74:B75"/>
    <mergeCell ref="C74:C75"/>
    <mergeCell ref="D74:D75"/>
    <mergeCell ref="E74:E75"/>
    <mergeCell ref="F74:F75"/>
    <mergeCell ref="U69:U70"/>
    <mergeCell ref="V69:V70"/>
    <mergeCell ref="W69:W70"/>
    <mergeCell ref="X69:X70"/>
    <mergeCell ref="Y69:Y70"/>
    <mergeCell ref="Z69:Z70"/>
    <mergeCell ref="O69:O70"/>
    <mergeCell ref="P69:P70"/>
    <mergeCell ref="Q69:Q70"/>
    <mergeCell ref="R69:R70"/>
    <mergeCell ref="S69:S70"/>
    <mergeCell ref="T69:T70"/>
    <mergeCell ref="AB67:AB68"/>
    <mergeCell ref="AC67:AC68"/>
    <mergeCell ref="AD67:AD68"/>
    <mergeCell ref="B69:B70"/>
    <mergeCell ref="C69:C70"/>
    <mergeCell ref="D69:D70"/>
    <mergeCell ref="E69:E70"/>
    <mergeCell ref="F69:F70"/>
    <mergeCell ref="G69:G70"/>
    <mergeCell ref="H69:H70"/>
    <mergeCell ref="V67:V68"/>
    <mergeCell ref="W67:W68"/>
    <mergeCell ref="X67:X68"/>
    <mergeCell ref="Y67:Y68"/>
    <mergeCell ref="Z67:Z68"/>
    <mergeCell ref="AA67:AA68"/>
    <mergeCell ref="P67:P68"/>
    <mergeCell ref="Q67:Q68"/>
    <mergeCell ref="R67:R68"/>
    <mergeCell ref="S67:S68"/>
    <mergeCell ref="B67:B68"/>
    <mergeCell ref="C67:C68"/>
    <mergeCell ref="D67:D68"/>
    <mergeCell ref="E67:E68"/>
    <mergeCell ref="F67:F68"/>
    <mergeCell ref="G67:G68"/>
    <mergeCell ref="H67:H68"/>
    <mergeCell ref="I67:I68"/>
    <mergeCell ref="W65:W66"/>
    <mergeCell ref="Q65:Q66"/>
    <mergeCell ref="R65:R66"/>
    <mergeCell ref="S65:S66"/>
    <mergeCell ref="T65:T66"/>
    <mergeCell ref="U65:U66"/>
    <mergeCell ref="V65:V66"/>
    <mergeCell ref="K65:K66"/>
    <mergeCell ref="L65:L66"/>
    <mergeCell ref="M65:M66"/>
    <mergeCell ref="T67:T68"/>
    <mergeCell ref="U67:U68"/>
    <mergeCell ref="J67:J68"/>
    <mergeCell ref="K67:K68"/>
    <mergeCell ref="L67:L68"/>
    <mergeCell ref="M67:M68"/>
    <mergeCell ref="AF63:AG63"/>
    <mergeCell ref="B65:B66"/>
    <mergeCell ref="C65:C66"/>
    <mergeCell ref="D65:D66"/>
    <mergeCell ref="E65:E66"/>
    <mergeCell ref="F65:F66"/>
    <mergeCell ref="G65:G66"/>
    <mergeCell ref="H65:H66"/>
    <mergeCell ref="I65:I66"/>
    <mergeCell ref="J65:J66"/>
    <mergeCell ref="AD65:AD66"/>
    <mergeCell ref="X65:X66"/>
    <mergeCell ref="Y65:Y66"/>
    <mergeCell ref="Z65:Z66"/>
    <mergeCell ref="AA65:AA66"/>
    <mergeCell ref="AB65:AB66"/>
    <mergeCell ref="AC65:AC66"/>
    <mergeCell ref="N65:N66"/>
    <mergeCell ref="O65:O66"/>
    <mergeCell ref="P65:P66"/>
    <mergeCell ref="Y60:Y61"/>
    <mergeCell ref="Z60:Z61"/>
    <mergeCell ref="AA60:AA61"/>
    <mergeCell ref="AB60:AB61"/>
    <mergeCell ref="AC60:AC61"/>
    <mergeCell ref="AD60:AD61"/>
    <mergeCell ref="S60:S61"/>
    <mergeCell ref="T60:T61"/>
    <mergeCell ref="U60:U61"/>
    <mergeCell ref="V60:V61"/>
    <mergeCell ref="W60:W61"/>
    <mergeCell ref="X60:X61"/>
    <mergeCell ref="M60:M61"/>
    <mergeCell ref="N60:N61"/>
    <mergeCell ref="O60:O61"/>
    <mergeCell ref="P60:P61"/>
    <mergeCell ref="Q60:Q61"/>
    <mergeCell ref="R60:R61"/>
    <mergeCell ref="G60:G61"/>
    <mergeCell ref="H60:H61"/>
    <mergeCell ref="I60:I61"/>
    <mergeCell ref="J60:J61"/>
    <mergeCell ref="K60:K61"/>
    <mergeCell ref="L60:L61"/>
    <mergeCell ref="Z58:Z59"/>
    <mergeCell ref="AA58:AA59"/>
    <mergeCell ref="AB58:AB59"/>
    <mergeCell ref="AC58:AC59"/>
    <mergeCell ref="AD58:AD59"/>
    <mergeCell ref="B60:B61"/>
    <mergeCell ref="C60:C61"/>
    <mergeCell ref="D60:D61"/>
    <mergeCell ref="E60:E61"/>
    <mergeCell ref="F60:F61"/>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Y56:Y57"/>
    <mergeCell ref="Z56:Z57"/>
    <mergeCell ref="AA56:AA57"/>
    <mergeCell ref="AB56:AB57"/>
    <mergeCell ref="AC56:AC57"/>
    <mergeCell ref="AD56:AD57"/>
    <mergeCell ref="S56:S57"/>
    <mergeCell ref="T56:T57"/>
    <mergeCell ref="U56:U57"/>
    <mergeCell ref="V56:V57"/>
    <mergeCell ref="W56:W57"/>
    <mergeCell ref="X56:X57"/>
    <mergeCell ref="I51:I52"/>
    <mergeCell ref="J51:J52"/>
    <mergeCell ref="M56:M57"/>
    <mergeCell ref="N56:N57"/>
    <mergeCell ref="O56:O57"/>
    <mergeCell ref="P56:P57"/>
    <mergeCell ref="Q56:Q57"/>
    <mergeCell ref="R56:R57"/>
    <mergeCell ref="G56:G57"/>
    <mergeCell ref="H56:H57"/>
    <mergeCell ref="I56:I57"/>
    <mergeCell ref="J56:J57"/>
    <mergeCell ref="K56:K57"/>
    <mergeCell ref="L56:L57"/>
    <mergeCell ref="K51:K52"/>
    <mergeCell ref="L51:L52"/>
    <mergeCell ref="M51:M52"/>
    <mergeCell ref="N51:N52"/>
    <mergeCell ref="AA51:AA52"/>
    <mergeCell ref="AB51:AB52"/>
    <mergeCell ref="AC51:AC52"/>
    <mergeCell ref="AD51:AD52"/>
    <mergeCell ref="N49:N50"/>
    <mergeCell ref="O49:O50"/>
    <mergeCell ref="AF54:AG54"/>
    <mergeCell ref="B56:B57"/>
    <mergeCell ref="C56:C57"/>
    <mergeCell ref="D56:D57"/>
    <mergeCell ref="E56:E57"/>
    <mergeCell ref="F56:F57"/>
    <mergeCell ref="U51:U52"/>
    <mergeCell ref="V51:V52"/>
    <mergeCell ref="W51:W52"/>
    <mergeCell ref="X51:X52"/>
    <mergeCell ref="Y51:Y52"/>
    <mergeCell ref="Z51:Z52"/>
    <mergeCell ref="O51:O52"/>
    <mergeCell ref="P51:P52"/>
    <mergeCell ref="Q51:Q52"/>
    <mergeCell ref="R51:R52"/>
    <mergeCell ref="S51:S52"/>
    <mergeCell ref="T51:T52"/>
    <mergeCell ref="AB49:AB50"/>
    <mergeCell ref="AC49:AC50"/>
    <mergeCell ref="AD49:AD50"/>
    <mergeCell ref="B51:B52"/>
    <mergeCell ref="C51:C52"/>
    <mergeCell ref="D51:D52"/>
    <mergeCell ref="E51:E52"/>
    <mergeCell ref="F51:F52"/>
    <mergeCell ref="G51:G52"/>
    <mergeCell ref="H51:H52"/>
    <mergeCell ref="V49:V50"/>
    <mergeCell ref="W49:W50"/>
    <mergeCell ref="X49:X50"/>
    <mergeCell ref="Y49:Y50"/>
    <mergeCell ref="Z49:Z50"/>
    <mergeCell ref="AA49:AA50"/>
    <mergeCell ref="P49:P50"/>
    <mergeCell ref="Q49:Q50"/>
    <mergeCell ref="R49:R50"/>
    <mergeCell ref="S49:S50"/>
    <mergeCell ref="B49:B50"/>
    <mergeCell ref="C49:C50"/>
    <mergeCell ref="D49:D50"/>
    <mergeCell ref="E49:E50"/>
    <mergeCell ref="F49:F50"/>
    <mergeCell ref="G49:G50"/>
    <mergeCell ref="H49:H50"/>
    <mergeCell ref="I49:I50"/>
    <mergeCell ref="W47:W48"/>
    <mergeCell ref="Q47:Q48"/>
    <mergeCell ref="R47:R48"/>
    <mergeCell ref="S47:S48"/>
    <mergeCell ref="T47:T48"/>
    <mergeCell ref="U47:U48"/>
    <mergeCell ref="V47:V48"/>
    <mergeCell ref="K47:K48"/>
    <mergeCell ref="L47:L48"/>
    <mergeCell ref="M47:M48"/>
    <mergeCell ref="T49:T50"/>
    <mergeCell ref="U49:U50"/>
    <mergeCell ref="J49:J50"/>
    <mergeCell ref="K49:K50"/>
    <mergeCell ref="L49:L50"/>
    <mergeCell ref="M49:M50"/>
    <mergeCell ref="AF45:AG45"/>
    <mergeCell ref="B47:B48"/>
    <mergeCell ref="C47:C48"/>
    <mergeCell ref="D47:D48"/>
    <mergeCell ref="E47:E48"/>
    <mergeCell ref="F47:F48"/>
    <mergeCell ref="G47:G48"/>
    <mergeCell ref="H47:H48"/>
    <mergeCell ref="I47:I48"/>
    <mergeCell ref="J47:J48"/>
    <mergeCell ref="AD47:AD48"/>
    <mergeCell ref="X47:X48"/>
    <mergeCell ref="Y47:Y48"/>
    <mergeCell ref="Z47:Z48"/>
    <mergeCell ref="AA47:AA48"/>
    <mergeCell ref="AB47:AB48"/>
    <mergeCell ref="AC47:AC48"/>
    <mergeCell ref="N47:N48"/>
    <mergeCell ref="O47:O48"/>
    <mergeCell ref="P47:P48"/>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I42:I43"/>
    <mergeCell ref="J42:J43"/>
    <mergeCell ref="K42:K43"/>
    <mergeCell ref="L42:L43"/>
    <mergeCell ref="Z40:Z41"/>
    <mergeCell ref="AA40:AA41"/>
    <mergeCell ref="AB40:AB41"/>
    <mergeCell ref="AC40:AC41"/>
    <mergeCell ref="AD40:AD41"/>
    <mergeCell ref="B42:B43"/>
    <mergeCell ref="C42:C43"/>
    <mergeCell ref="D42:D43"/>
    <mergeCell ref="E42:E43"/>
    <mergeCell ref="F42:F43"/>
    <mergeCell ref="T40:T41"/>
    <mergeCell ref="U40:U41"/>
    <mergeCell ref="V40:V41"/>
    <mergeCell ref="W40:W41"/>
    <mergeCell ref="X40:X41"/>
    <mergeCell ref="Y40:Y41"/>
    <mergeCell ref="N40:N41"/>
    <mergeCell ref="O40:O41"/>
    <mergeCell ref="P40:P41"/>
    <mergeCell ref="Q40:Q41"/>
    <mergeCell ref="R40:R41"/>
    <mergeCell ref="S40:S41"/>
    <mergeCell ref="H40:H41"/>
    <mergeCell ref="I40:I41"/>
    <mergeCell ref="J40:J41"/>
    <mergeCell ref="K40:K41"/>
    <mergeCell ref="L40:L41"/>
    <mergeCell ref="M40:M41"/>
    <mergeCell ref="B40:B41"/>
    <mergeCell ref="C40:C41"/>
    <mergeCell ref="D40:D41"/>
    <mergeCell ref="E40:E41"/>
    <mergeCell ref="F40:F41"/>
    <mergeCell ref="G40:G41"/>
    <mergeCell ref="Y38:Y39"/>
    <mergeCell ref="Z38:Z39"/>
    <mergeCell ref="AA38:AA39"/>
    <mergeCell ref="AB38:AB39"/>
    <mergeCell ref="AC38:AC39"/>
    <mergeCell ref="AD38:AD39"/>
    <mergeCell ref="S38:S39"/>
    <mergeCell ref="T38:T39"/>
    <mergeCell ref="U38:U39"/>
    <mergeCell ref="V38:V39"/>
    <mergeCell ref="W38:W39"/>
    <mergeCell ref="X38:X39"/>
    <mergeCell ref="I33:I34"/>
    <mergeCell ref="J33:J34"/>
    <mergeCell ref="M38:M39"/>
    <mergeCell ref="N38:N39"/>
    <mergeCell ref="O38:O39"/>
    <mergeCell ref="P38:P39"/>
    <mergeCell ref="Q38:Q39"/>
    <mergeCell ref="R38:R39"/>
    <mergeCell ref="G38:G39"/>
    <mergeCell ref="H38:H39"/>
    <mergeCell ref="I38:I39"/>
    <mergeCell ref="J38:J39"/>
    <mergeCell ref="K38:K39"/>
    <mergeCell ref="L38:L39"/>
    <mergeCell ref="K33:K34"/>
    <mergeCell ref="L33:L34"/>
    <mergeCell ref="M33:M34"/>
    <mergeCell ref="N33:N34"/>
    <mergeCell ref="AA33:AA34"/>
    <mergeCell ref="AB33:AB34"/>
    <mergeCell ref="AC33:AC34"/>
    <mergeCell ref="AD33:AD34"/>
    <mergeCell ref="N31:N32"/>
    <mergeCell ref="O31:O32"/>
    <mergeCell ref="AF36:AG36"/>
    <mergeCell ref="B38:B39"/>
    <mergeCell ref="C38:C39"/>
    <mergeCell ref="D38:D39"/>
    <mergeCell ref="E38:E39"/>
    <mergeCell ref="F38:F39"/>
    <mergeCell ref="U33:U34"/>
    <mergeCell ref="V33:V34"/>
    <mergeCell ref="W33:W34"/>
    <mergeCell ref="X33:X34"/>
    <mergeCell ref="Y33:Y34"/>
    <mergeCell ref="Z33:Z34"/>
    <mergeCell ref="O33:O34"/>
    <mergeCell ref="P33:P34"/>
    <mergeCell ref="Q33:Q34"/>
    <mergeCell ref="R33:R34"/>
    <mergeCell ref="S33:S34"/>
    <mergeCell ref="T33:T34"/>
    <mergeCell ref="AB31:AB32"/>
    <mergeCell ref="AC31:AC32"/>
    <mergeCell ref="AD31:AD32"/>
    <mergeCell ref="B33:B34"/>
    <mergeCell ref="C33:C34"/>
    <mergeCell ref="D33:D34"/>
    <mergeCell ref="E33:E34"/>
    <mergeCell ref="F33:F34"/>
    <mergeCell ref="G33:G34"/>
    <mergeCell ref="H33:H34"/>
    <mergeCell ref="V31:V32"/>
    <mergeCell ref="W31:W32"/>
    <mergeCell ref="X31:X32"/>
    <mergeCell ref="Y31:Y32"/>
    <mergeCell ref="Z31:Z32"/>
    <mergeCell ref="AA31:AA32"/>
    <mergeCell ref="P31:P32"/>
    <mergeCell ref="Q31:Q32"/>
    <mergeCell ref="R31:R32"/>
    <mergeCell ref="S31:S32"/>
    <mergeCell ref="B31:B32"/>
    <mergeCell ref="C31:C32"/>
    <mergeCell ref="D31:D32"/>
    <mergeCell ref="E31:E32"/>
    <mergeCell ref="F31:F32"/>
    <mergeCell ref="G31:G32"/>
    <mergeCell ref="H31:H32"/>
    <mergeCell ref="I31:I32"/>
    <mergeCell ref="W29:W30"/>
    <mergeCell ref="Q29:Q30"/>
    <mergeCell ref="R29:R30"/>
    <mergeCell ref="S29:S30"/>
    <mergeCell ref="T29:T30"/>
    <mergeCell ref="U29:U30"/>
    <mergeCell ref="V29:V30"/>
    <mergeCell ref="K29:K30"/>
    <mergeCell ref="L29:L30"/>
    <mergeCell ref="M29:M30"/>
    <mergeCell ref="T31:T32"/>
    <mergeCell ref="U31:U32"/>
    <mergeCell ref="J31:J32"/>
    <mergeCell ref="K31:K32"/>
    <mergeCell ref="L31:L32"/>
    <mergeCell ref="M31:M32"/>
    <mergeCell ref="AF27:AG27"/>
    <mergeCell ref="B29:B30"/>
    <mergeCell ref="C29:C30"/>
    <mergeCell ref="D29:D30"/>
    <mergeCell ref="E29:E30"/>
    <mergeCell ref="F29:F30"/>
    <mergeCell ref="G29:G30"/>
    <mergeCell ref="H29:H30"/>
    <mergeCell ref="I29:I30"/>
    <mergeCell ref="J29:J30"/>
    <mergeCell ref="AD29:AD30"/>
    <mergeCell ref="X29:X30"/>
    <mergeCell ref="Y29:Y30"/>
    <mergeCell ref="Z29:Z30"/>
    <mergeCell ref="AA29:AA30"/>
    <mergeCell ref="AB29:AB30"/>
    <mergeCell ref="AC29:AC30"/>
    <mergeCell ref="N29:N30"/>
    <mergeCell ref="O29:O30"/>
    <mergeCell ref="P29:P30"/>
    <mergeCell ref="Y24:Y25"/>
    <mergeCell ref="Z24:Z25"/>
    <mergeCell ref="AA24:AA25"/>
    <mergeCell ref="AB24:AB25"/>
    <mergeCell ref="AC24:AC25"/>
    <mergeCell ref="AD24:AD25"/>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Z22:Z23"/>
    <mergeCell ref="AA22:AA23"/>
    <mergeCell ref="AB22:AB23"/>
    <mergeCell ref="AC22:AC23"/>
    <mergeCell ref="AD22:AD23"/>
    <mergeCell ref="B24:B25"/>
    <mergeCell ref="C24:C25"/>
    <mergeCell ref="D24:D25"/>
    <mergeCell ref="E24:E25"/>
    <mergeCell ref="F24:F25"/>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Y20:Y21"/>
    <mergeCell ref="Z20:Z21"/>
    <mergeCell ref="AA20:AA21"/>
    <mergeCell ref="AB20:AB21"/>
    <mergeCell ref="AC20:AC21"/>
    <mergeCell ref="AD20:AD21"/>
    <mergeCell ref="S20:S21"/>
    <mergeCell ref="T20:T21"/>
    <mergeCell ref="U20:U21"/>
    <mergeCell ref="V20:V21"/>
    <mergeCell ref="W20:W21"/>
    <mergeCell ref="X20:X21"/>
    <mergeCell ref="I15:I16"/>
    <mergeCell ref="J15:J16"/>
    <mergeCell ref="M20:M21"/>
    <mergeCell ref="N20:N21"/>
    <mergeCell ref="O20:O21"/>
    <mergeCell ref="P20:P21"/>
    <mergeCell ref="Q20:Q21"/>
    <mergeCell ref="R20:R21"/>
    <mergeCell ref="G20:G21"/>
    <mergeCell ref="H20:H21"/>
    <mergeCell ref="I20:I21"/>
    <mergeCell ref="J20:J21"/>
    <mergeCell ref="K20:K21"/>
    <mergeCell ref="L20:L21"/>
    <mergeCell ref="K15:K16"/>
    <mergeCell ref="L15:L16"/>
    <mergeCell ref="M15:M16"/>
    <mergeCell ref="N15:N16"/>
    <mergeCell ref="AA15:AA16"/>
    <mergeCell ref="AB15:AB16"/>
    <mergeCell ref="AC15:AC16"/>
    <mergeCell ref="AD15:AD16"/>
    <mergeCell ref="N13:N14"/>
    <mergeCell ref="O13:O14"/>
    <mergeCell ref="AF18:AG18"/>
    <mergeCell ref="B20:B21"/>
    <mergeCell ref="C20:C21"/>
    <mergeCell ref="D20:D21"/>
    <mergeCell ref="E20:E21"/>
    <mergeCell ref="F20:F21"/>
    <mergeCell ref="U15:U16"/>
    <mergeCell ref="V15:V16"/>
    <mergeCell ref="W15:W16"/>
    <mergeCell ref="X15:X16"/>
    <mergeCell ref="Y15:Y16"/>
    <mergeCell ref="Z15:Z16"/>
    <mergeCell ref="O15:O16"/>
    <mergeCell ref="P15:P16"/>
    <mergeCell ref="Q15:Q16"/>
    <mergeCell ref="R15:R16"/>
    <mergeCell ref="S15:S16"/>
    <mergeCell ref="T15:T16"/>
    <mergeCell ref="AB13:AB14"/>
    <mergeCell ref="AC13:AC14"/>
    <mergeCell ref="AD13:AD14"/>
    <mergeCell ref="B15:B16"/>
    <mergeCell ref="C15:C16"/>
    <mergeCell ref="D15:D16"/>
    <mergeCell ref="E15:E16"/>
    <mergeCell ref="F15:F16"/>
    <mergeCell ref="G15:G16"/>
    <mergeCell ref="H15:H16"/>
    <mergeCell ref="V13:V14"/>
    <mergeCell ref="W13:W14"/>
    <mergeCell ref="X13:X14"/>
    <mergeCell ref="Y13:Y14"/>
    <mergeCell ref="Z13:Z14"/>
    <mergeCell ref="AA13:AA14"/>
    <mergeCell ref="P13:P14"/>
    <mergeCell ref="Q13:Q14"/>
    <mergeCell ref="R13:R14"/>
    <mergeCell ref="S13:S14"/>
    <mergeCell ref="B13:B14"/>
    <mergeCell ref="C13:C14"/>
    <mergeCell ref="D13:D14"/>
    <mergeCell ref="E13:E14"/>
    <mergeCell ref="F13:F14"/>
    <mergeCell ref="G13:G14"/>
    <mergeCell ref="H13:H14"/>
    <mergeCell ref="I13:I14"/>
    <mergeCell ref="W11:W12"/>
    <mergeCell ref="Q11:Q12"/>
    <mergeCell ref="R11:R12"/>
    <mergeCell ref="S11:S12"/>
    <mergeCell ref="T11:T12"/>
    <mergeCell ref="U11:U12"/>
    <mergeCell ref="V11:V12"/>
    <mergeCell ref="K11:K12"/>
    <mergeCell ref="L11:L12"/>
    <mergeCell ref="M11:M12"/>
    <mergeCell ref="T13:T14"/>
    <mergeCell ref="U13:U14"/>
    <mergeCell ref="J13:J14"/>
    <mergeCell ref="K13:K14"/>
    <mergeCell ref="L13:L14"/>
    <mergeCell ref="M13:M14"/>
    <mergeCell ref="AF9:AG9"/>
    <mergeCell ref="B11:B12"/>
    <mergeCell ref="C11:C12"/>
    <mergeCell ref="D11:D12"/>
    <mergeCell ref="E11:E12"/>
    <mergeCell ref="F11:F12"/>
    <mergeCell ref="G11:G12"/>
    <mergeCell ref="H11:H12"/>
    <mergeCell ref="I11:I12"/>
    <mergeCell ref="J11:J12"/>
    <mergeCell ref="AD11:AD12"/>
    <mergeCell ref="X11:X12"/>
    <mergeCell ref="Y11:Y12"/>
    <mergeCell ref="Z11:Z12"/>
    <mergeCell ref="AA11:AA12"/>
    <mergeCell ref="AB11:AB12"/>
    <mergeCell ref="AC11:AC12"/>
    <mergeCell ref="N11:N12"/>
    <mergeCell ref="O11:O12"/>
    <mergeCell ref="P11:P12"/>
    <mergeCell ref="AB5:AF5"/>
    <mergeCell ref="B6:E6"/>
    <mergeCell ref="G6:J6"/>
    <mergeCell ref="L6:N6"/>
    <mergeCell ref="P6:R6"/>
    <mergeCell ref="AB6:AF6"/>
    <mergeCell ref="B5:E5"/>
    <mergeCell ref="G5:J5"/>
    <mergeCell ref="S5:T5"/>
    <mergeCell ref="U5:V5"/>
    <mergeCell ref="W5:X5"/>
    <mergeCell ref="Y5:Z5"/>
    <mergeCell ref="U3:V3"/>
    <mergeCell ref="W3:X3"/>
    <mergeCell ref="Y3:Z3"/>
    <mergeCell ref="AB3:AF3"/>
    <mergeCell ref="B4:E4"/>
    <mergeCell ref="S4:T4"/>
    <mergeCell ref="U4:V4"/>
    <mergeCell ref="W4:X4"/>
    <mergeCell ref="Y4:Z4"/>
    <mergeCell ref="AB4:AF4"/>
  </mergeCells>
  <phoneticPr fontId="13"/>
  <conditionalFormatting sqref="C10:AE10 C19:AE19 C82:AD82 C73:AD73 C64:AD64 C55:AD55 C46:AD46 C37:AD37 C28:AD28 C83:D83 AE20 AE11">
    <cfRule type="containsText" dxfId="42" priority="42" operator="containsText" text="日">
      <formula>NOT(ISERROR(SEARCH("日",C10)))</formula>
    </cfRule>
    <cfRule type="containsText" dxfId="41" priority="43" operator="containsText" text="土">
      <formula>NOT(ISERROR(SEARCH("土",C10)))</formula>
    </cfRule>
  </conditionalFormatting>
  <conditionalFormatting sqref="AE28:AE29 AE37:AE38 AE46:AE47 AE55:AE56 AE64:AE65 AE73:AE74 AE82:AE83">
    <cfRule type="containsText" dxfId="40" priority="40" operator="containsText" text="日">
      <formula>NOT(ISERROR(SEARCH("日",AE28)))</formula>
    </cfRule>
    <cfRule type="containsText" dxfId="39" priority="41" operator="containsText" text="土">
      <formula>NOT(ISERROR(SEARCH("土",AE28)))</formula>
    </cfRule>
  </conditionalFormatting>
  <conditionalFormatting sqref="Y4:Z5">
    <cfRule type="cellIs" dxfId="38" priority="37" operator="greaterThanOrEqual">
      <formula>0.285</formula>
    </cfRule>
    <cfRule type="cellIs" dxfId="37" priority="38" operator="greaterThanOrEqual">
      <formula>0.25</formula>
    </cfRule>
    <cfRule type="cellIs" dxfId="36" priority="39" operator="greaterThanOrEqual">
      <formula>0.214</formula>
    </cfRule>
  </conditionalFormatting>
  <conditionalFormatting sqref="E83:AD83">
    <cfRule type="containsText" dxfId="35" priority="35" operator="containsText" text="日">
      <formula>NOT(ISERROR(SEARCH("日",E83)))</formula>
    </cfRule>
    <cfRule type="containsText" dxfId="34" priority="36" operator="containsText" text="土">
      <formula>NOT(ISERROR(SEARCH("土",E83)))</formula>
    </cfRule>
  </conditionalFormatting>
  <conditionalFormatting sqref="C74:D74">
    <cfRule type="containsText" dxfId="33" priority="33" operator="containsText" text="日">
      <formula>NOT(ISERROR(SEARCH("日",C74)))</formula>
    </cfRule>
    <cfRule type="containsText" dxfId="32" priority="34" operator="containsText" text="土">
      <formula>NOT(ISERROR(SEARCH("土",C74)))</formula>
    </cfRule>
  </conditionalFormatting>
  <conditionalFormatting sqref="E74:AD74">
    <cfRule type="containsText" dxfId="31" priority="31" operator="containsText" text="日">
      <formula>NOT(ISERROR(SEARCH("日",E74)))</formula>
    </cfRule>
    <cfRule type="containsText" dxfId="30" priority="32" operator="containsText" text="土">
      <formula>NOT(ISERROR(SEARCH("土",E74)))</formula>
    </cfRule>
  </conditionalFormatting>
  <conditionalFormatting sqref="C65:D65">
    <cfRule type="containsText" dxfId="29" priority="29" operator="containsText" text="日">
      <formula>NOT(ISERROR(SEARCH("日",C65)))</formula>
    </cfRule>
    <cfRule type="containsText" dxfId="28" priority="30" operator="containsText" text="土">
      <formula>NOT(ISERROR(SEARCH("土",C65)))</formula>
    </cfRule>
  </conditionalFormatting>
  <conditionalFormatting sqref="E65:AD65">
    <cfRule type="containsText" dxfId="27" priority="27" operator="containsText" text="日">
      <formula>NOT(ISERROR(SEARCH("日",E65)))</formula>
    </cfRule>
    <cfRule type="containsText" dxfId="26" priority="28" operator="containsText" text="土">
      <formula>NOT(ISERROR(SEARCH("土",E65)))</formula>
    </cfRule>
  </conditionalFormatting>
  <conditionalFormatting sqref="C56:D56">
    <cfRule type="containsText" dxfId="25" priority="25" operator="containsText" text="日">
      <formula>NOT(ISERROR(SEARCH("日",C56)))</formula>
    </cfRule>
    <cfRule type="containsText" dxfId="24" priority="26" operator="containsText" text="土">
      <formula>NOT(ISERROR(SEARCH("土",C56)))</formula>
    </cfRule>
  </conditionalFormatting>
  <conditionalFormatting sqref="E56:AD56">
    <cfRule type="containsText" dxfId="23" priority="23" operator="containsText" text="日">
      <formula>NOT(ISERROR(SEARCH("日",E56)))</formula>
    </cfRule>
    <cfRule type="containsText" dxfId="22" priority="24" operator="containsText" text="土">
      <formula>NOT(ISERROR(SEARCH("土",E56)))</formula>
    </cfRule>
  </conditionalFormatting>
  <conditionalFormatting sqref="C47:D47">
    <cfRule type="containsText" dxfId="21" priority="21" operator="containsText" text="日">
      <formula>NOT(ISERROR(SEARCH("日",C47)))</formula>
    </cfRule>
    <cfRule type="containsText" dxfId="20" priority="22" operator="containsText" text="土">
      <formula>NOT(ISERROR(SEARCH("土",C47)))</formula>
    </cfRule>
  </conditionalFormatting>
  <conditionalFormatting sqref="E47:AD47">
    <cfRule type="containsText" dxfId="19" priority="19" operator="containsText" text="日">
      <formula>NOT(ISERROR(SEARCH("日",E47)))</formula>
    </cfRule>
    <cfRule type="containsText" dxfId="18" priority="20" operator="containsText" text="土">
      <formula>NOT(ISERROR(SEARCH("土",E47)))</formula>
    </cfRule>
  </conditionalFormatting>
  <conditionalFormatting sqref="C38:D38">
    <cfRule type="containsText" dxfId="17" priority="17" operator="containsText" text="日">
      <formula>NOT(ISERROR(SEARCH("日",C38)))</formula>
    </cfRule>
    <cfRule type="containsText" dxfId="16" priority="18" operator="containsText" text="土">
      <formula>NOT(ISERROR(SEARCH("土",C38)))</formula>
    </cfRule>
  </conditionalFormatting>
  <conditionalFormatting sqref="E38:AD38">
    <cfRule type="containsText" dxfId="15" priority="15" operator="containsText" text="日">
      <formula>NOT(ISERROR(SEARCH("日",E38)))</formula>
    </cfRule>
    <cfRule type="containsText" dxfId="14" priority="16" operator="containsText" text="土">
      <formula>NOT(ISERROR(SEARCH("土",E38)))</formula>
    </cfRule>
  </conditionalFormatting>
  <conditionalFormatting sqref="C29:D29">
    <cfRule type="containsText" dxfId="13" priority="13" operator="containsText" text="日">
      <formula>NOT(ISERROR(SEARCH("日",C29)))</formula>
    </cfRule>
    <cfRule type="containsText" dxfId="12" priority="14" operator="containsText" text="土">
      <formula>NOT(ISERROR(SEARCH("土",C29)))</formula>
    </cfRule>
  </conditionalFormatting>
  <conditionalFormatting sqref="E29:AD29">
    <cfRule type="containsText" dxfId="11" priority="11" operator="containsText" text="日">
      <formula>NOT(ISERROR(SEARCH("日",E29)))</formula>
    </cfRule>
    <cfRule type="containsText" dxfId="10" priority="12" operator="containsText" text="土">
      <formula>NOT(ISERROR(SEARCH("土",E29)))</formula>
    </cfRule>
  </conditionalFormatting>
  <conditionalFormatting sqref="C20:D20">
    <cfRule type="containsText" dxfId="9" priority="9" operator="containsText" text="日">
      <formula>NOT(ISERROR(SEARCH("日",C20)))</formula>
    </cfRule>
    <cfRule type="containsText" dxfId="8" priority="10" operator="containsText" text="土">
      <formula>NOT(ISERROR(SEARCH("土",C20)))</formula>
    </cfRule>
  </conditionalFormatting>
  <conditionalFormatting sqref="E20:AD20">
    <cfRule type="containsText" dxfId="7" priority="7" operator="containsText" text="日">
      <formula>NOT(ISERROR(SEARCH("日",E20)))</formula>
    </cfRule>
    <cfRule type="containsText" dxfId="6" priority="8" operator="containsText" text="土">
      <formula>NOT(ISERROR(SEARCH("土",E20)))</formula>
    </cfRule>
  </conditionalFormatting>
  <conditionalFormatting sqref="C11:D11">
    <cfRule type="containsText" dxfId="5" priority="5" operator="containsText" text="日">
      <formula>NOT(ISERROR(SEARCH("日",C11)))</formula>
    </cfRule>
    <cfRule type="containsText" dxfId="4" priority="6" operator="containsText" text="土">
      <formula>NOT(ISERROR(SEARCH("土",C11)))</formula>
    </cfRule>
  </conditionalFormatting>
  <conditionalFormatting sqref="E11:AD11">
    <cfRule type="containsText" dxfId="3" priority="3" operator="containsText" text="日">
      <formula>NOT(ISERROR(SEARCH("日",E11)))</formula>
    </cfRule>
    <cfRule type="containsText" dxfId="2" priority="4" operator="containsText" text="土">
      <formula>NOT(ISERROR(SEARCH("土",E11)))</formula>
    </cfRule>
  </conditionalFormatting>
  <conditionalFormatting sqref="C1:AD1048576">
    <cfRule type="cellIs" dxfId="1" priority="1" operator="equal">
      <formula>"雨"</formula>
    </cfRule>
    <cfRule type="cellIs" dxfId="0" priority="2" operator="equal">
      <formula>"休"</formula>
    </cfRule>
  </conditionalFormatting>
  <dataValidations count="5">
    <dataValidation type="list" allowBlank="1" showInputMessage="1" showErrorMessage="1" sqref="C85:AD86 C76:AD77 C67:AD68 C58:AD59 C49:AD50 C40:AD41 C31:AD32 C22:AD23 C13:AD14">
      <formula1>"　,休"</formula1>
    </dataValidation>
    <dataValidation type="list" allowBlank="1" showInputMessage="1" showErrorMessage="1" sqref="C83:AD84 C74:AD75 C65:AD66 C56:AD57 C47:AD48 C38:AD39 C29:AD30 C20:AD21 C11:AD12">
      <formula1>"　,中止,夏休,冬休"</formula1>
    </dataValidation>
    <dataValidation type="list" showInputMessage="1" showErrorMessage="1" sqref="C24:AD24 C33:AD33 C42:AD42 C51:AD51 C60:AD60 C69:AD69 C78:AD78 C87:AD87 C15:AD15">
      <formula1>"　,休,雨"</formula1>
    </dataValidation>
    <dataValidation type="list" showInputMessage="1" showErrorMessage="1" sqref="AE69:AE70 AE15:AE16 AE60:AE61 AE78:AE79 AE51:AE52 AE42:AE43 AE33:AE34 AE24:AE25 AE87:AE88">
      <formula1>"　,休"</formula1>
    </dataValidation>
    <dataValidation type="list" showInputMessage="1" showErrorMessage="1" sqref="AE77 AE14 AE23 AE32 AE41 AE50 AE59 AE68 AE86">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6"/>
  <sheetViews>
    <sheetView view="pageBreakPreview" zoomScale="85" zoomScaleNormal="100" zoomScaleSheetLayoutView="85" workbookViewId="0">
      <selection activeCell="R17" sqref="R17"/>
    </sheetView>
  </sheetViews>
  <sheetFormatPr defaultColWidth="9" defaultRowHeight="10.8"/>
  <cols>
    <col min="1" max="1" width="1.6640625" style="725" customWidth="1"/>
    <col min="2" max="2" width="2.6640625" style="725" customWidth="1"/>
    <col min="3" max="3" width="12.6640625" style="725" customWidth="1"/>
    <col min="4" max="4" width="1.6640625" style="725" customWidth="1"/>
    <col min="5" max="5" width="0.88671875" style="725" customWidth="1"/>
    <col min="6" max="6" width="2.6640625" style="725" customWidth="1"/>
    <col min="7" max="7" width="14.109375" style="725" customWidth="1"/>
    <col min="8" max="9" width="1.6640625" style="725" customWidth="1"/>
    <col min="10" max="10" width="2.6640625" style="725" customWidth="1"/>
    <col min="11" max="11" width="42.21875" style="725" customWidth="1"/>
    <col min="12" max="12" width="12.6640625" style="725" customWidth="1"/>
    <col min="13" max="13" width="42.77734375" style="725" customWidth="1"/>
    <col min="14" max="14" width="6.21875" style="725" customWidth="1"/>
    <col min="15" max="256" width="9" style="725"/>
    <col min="257" max="257" width="1.6640625" style="725" customWidth="1"/>
    <col min="258" max="258" width="2.6640625" style="725" customWidth="1"/>
    <col min="259" max="259" width="12.6640625" style="725" customWidth="1"/>
    <col min="260" max="260" width="1.6640625" style="725" customWidth="1"/>
    <col min="261" max="261" width="0.88671875" style="725" customWidth="1"/>
    <col min="262" max="262" width="2.6640625" style="725" customWidth="1"/>
    <col min="263" max="263" width="14.109375" style="725" customWidth="1"/>
    <col min="264" max="265" width="1.6640625" style="725" customWidth="1"/>
    <col min="266" max="266" width="2.6640625" style="725" customWidth="1"/>
    <col min="267" max="267" width="42.21875" style="725" customWidth="1"/>
    <col min="268" max="268" width="12.6640625" style="725" customWidth="1"/>
    <col min="269" max="269" width="42.77734375" style="725" customWidth="1"/>
    <col min="270" max="270" width="6.21875" style="725" customWidth="1"/>
    <col min="271" max="512" width="9" style="725"/>
    <col min="513" max="513" width="1.6640625" style="725" customWidth="1"/>
    <col min="514" max="514" width="2.6640625" style="725" customWidth="1"/>
    <col min="515" max="515" width="12.6640625" style="725" customWidth="1"/>
    <col min="516" max="516" width="1.6640625" style="725" customWidth="1"/>
    <col min="517" max="517" width="0.88671875" style="725" customWidth="1"/>
    <col min="518" max="518" width="2.6640625" style="725" customWidth="1"/>
    <col min="519" max="519" width="14.109375" style="725" customWidth="1"/>
    <col min="520" max="521" width="1.6640625" style="725" customWidth="1"/>
    <col min="522" max="522" width="2.6640625" style="725" customWidth="1"/>
    <col min="523" max="523" width="42.21875" style="725" customWidth="1"/>
    <col min="524" max="524" width="12.6640625" style="725" customWidth="1"/>
    <col min="525" max="525" width="42.77734375" style="725" customWidth="1"/>
    <col min="526" max="526" width="6.21875" style="725" customWidth="1"/>
    <col min="527" max="768" width="9" style="725"/>
    <col min="769" max="769" width="1.6640625" style="725" customWidth="1"/>
    <col min="770" max="770" width="2.6640625" style="725" customWidth="1"/>
    <col min="771" max="771" width="12.6640625" style="725" customWidth="1"/>
    <col min="772" max="772" width="1.6640625" style="725" customWidth="1"/>
    <col min="773" max="773" width="0.88671875" style="725" customWidth="1"/>
    <col min="774" max="774" width="2.6640625" style="725" customWidth="1"/>
    <col min="775" max="775" width="14.109375" style="725" customWidth="1"/>
    <col min="776" max="777" width="1.6640625" style="725" customWidth="1"/>
    <col min="778" max="778" width="2.6640625" style="725" customWidth="1"/>
    <col min="779" max="779" width="42.21875" style="725" customWidth="1"/>
    <col min="780" max="780" width="12.6640625" style="725" customWidth="1"/>
    <col min="781" max="781" width="42.77734375" style="725" customWidth="1"/>
    <col min="782" max="782" width="6.21875" style="725" customWidth="1"/>
    <col min="783" max="1024" width="9" style="725"/>
    <col min="1025" max="1025" width="1.6640625" style="725" customWidth="1"/>
    <col min="1026" max="1026" width="2.6640625" style="725" customWidth="1"/>
    <col min="1027" max="1027" width="12.6640625" style="725" customWidth="1"/>
    <col min="1028" max="1028" width="1.6640625" style="725" customWidth="1"/>
    <col min="1029" max="1029" width="0.88671875" style="725" customWidth="1"/>
    <col min="1030" max="1030" width="2.6640625" style="725" customWidth="1"/>
    <col min="1031" max="1031" width="14.109375" style="725" customWidth="1"/>
    <col min="1032" max="1033" width="1.6640625" style="725" customWidth="1"/>
    <col min="1034" max="1034" width="2.6640625" style="725" customWidth="1"/>
    <col min="1035" max="1035" width="42.21875" style="725" customWidth="1"/>
    <col min="1036" max="1036" width="12.6640625" style="725" customWidth="1"/>
    <col min="1037" max="1037" width="42.77734375" style="725" customWidth="1"/>
    <col min="1038" max="1038" width="6.21875" style="725" customWidth="1"/>
    <col min="1039" max="1280" width="9" style="725"/>
    <col min="1281" max="1281" width="1.6640625" style="725" customWidth="1"/>
    <col min="1282" max="1282" width="2.6640625" style="725" customWidth="1"/>
    <col min="1283" max="1283" width="12.6640625" style="725" customWidth="1"/>
    <col min="1284" max="1284" width="1.6640625" style="725" customWidth="1"/>
    <col min="1285" max="1285" width="0.88671875" style="725" customWidth="1"/>
    <col min="1286" max="1286" width="2.6640625" style="725" customWidth="1"/>
    <col min="1287" max="1287" width="14.109375" style="725" customWidth="1"/>
    <col min="1288" max="1289" width="1.6640625" style="725" customWidth="1"/>
    <col min="1290" max="1290" width="2.6640625" style="725" customWidth="1"/>
    <col min="1291" max="1291" width="42.21875" style="725" customWidth="1"/>
    <col min="1292" max="1292" width="12.6640625" style="725" customWidth="1"/>
    <col min="1293" max="1293" width="42.77734375" style="725" customWidth="1"/>
    <col min="1294" max="1294" width="6.21875" style="725" customWidth="1"/>
    <col min="1295" max="1536" width="9" style="725"/>
    <col min="1537" max="1537" width="1.6640625" style="725" customWidth="1"/>
    <col min="1538" max="1538" width="2.6640625" style="725" customWidth="1"/>
    <col min="1539" max="1539" width="12.6640625" style="725" customWidth="1"/>
    <col min="1540" max="1540" width="1.6640625" style="725" customWidth="1"/>
    <col min="1541" max="1541" width="0.88671875" style="725" customWidth="1"/>
    <col min="1542" max="1542" width="2.6640625" style="725" customWidth="1"/>
    <col min="1543" max="1543" width="14.109375" style="725" customWidth="1"/>
    <col min="1544" max="1545" width="1.6640625" style="725" customWidth="1"/>
    <col min="1546" max="1546" width="2.6640625" style="725" customWidth="1"/>
    <col min="1547" max="1547" width="42.21875" style="725" customWidth="1"/>
    <col min="1548" max="1548" width="12.6640625" style="725" customWidth="1"/>
    <col min="1549" max="1549" width="42.77734375" style="725" customWidth="1"/>
    <col min="1550" max="1550" width="6.21875" style="725" customWidth="1"/>
    <col min="1551" max="1792" width="9" style="725"/>
    <col min="1793" max="1793" width="1.6640625" style="725" customWidth="1"/>
    <col min="1794" max="1794" width="2.6640625" style="725" customWidth="1"/>
    <col min="1795" max="1795" width="12.6640625" style="725" customWidth="1"/>
    <col min="1796" max="1796" width="1.6640625" style="725" customWidth="1"/>
    <col min="1797" max="1797" width="0.88671875" style="725" customWidth="1"/>
    <col min="1798" max="1798" width="2.6640625" style="725" customWidth="1"/>
    <col min="1799" max="1799" width="14.109375" style="725" customWidth="1"/>
    <col min="1800" max="1801" width="1.6640625" style="725" customWidth="1"/>
    <col min="1802" max="1802" width="2.6640625" style="725" customWidth="1"/>
    <col min="1803" max="1803" width="42.21875" style="725" customWidth="1"/>
    <col min="1804" max="1804" width="12.6640625" style="725" customWidth="1"/>
    <col min="1805" max="1805" width="42.77734375" style="725" customWidth="1"/>
    <col min="1806" max="1806" width="6.21875" style="725" customWidth="1"/>
    <col min="1807" max="2048" width="9" style="725"/>
    <col min="2049" max="2049" width="1.6640625" style="725" customWidth="1"/>
    <col min="2050" max="2050" width="2.6640625" style="725" customWidth="1"/>
    <col min="2051" max="2051" width="12.6640625" style="725" customWidth="1"/>
    <col min="2052" max="2052" width="1.6640625" style="725" customWidth="1"/>
    <col min="2053" max="2053" width="0.88671875" style="725" customWidth="1"/>
    <col min="2054" max="2054" width="2.6640625" style="725" customWidth="1"/>
    <col min="2055" max="2055" width="14.109375" style="725" customWidth="1"/>
    <col min="2056" max="2057" width="1.6640625" style="725" customWidth="1"/>
    <col min="2058" max="2058" width="2.6640625" style="725" customWidth="1"/>
    <col min="2059" max="2059" width="42.21875" style="725" customWidth="1"/>
    <col min="2060" max="2060" width="12.6640625" style="725" customWidth="1"/>
    <col min="2061" max="2061" width="42.77734375" style="725" customWidth="1"/>
    <col min="2062" max="2062" width="6.21875" style="725" customWidth="1"/>
    <col min="2063" max="2304" width="9" style="725"/>
    <col min="2305" max="2305" width="1.6640625" style="725" customWidth="1"/>
    <col min="2306" max="2306" width="2.6640625" style="725" customWidth="1"/>
    <col min="2307" max="2307" width="12.6640625" style="725" customWidth="1"/>
    <col min="2308" max="2308" width="1.6640625" style="725" customWidth="1"/>
    <col min="2309" max="2309" width="0.88671875" style="725" customWidth="1"/>
    <col min="2310" max="2310" width="2.6640625" style="725" customWidth="1"/>
    <col min="2311" max="2311" width="14.109375" style="725" customWidth="1"/>
    <col min="2312" max="2313" width="1.6640625" style="725" customWidth="1"/>
    <col min="2314" max="2314" width="2.6640625" style="725" customWidth="1"/>
    <col min="2315" max="2315" width="42.21875" style="725" customWidth="1"/>
    <col min="2316" max="2316" width="12.6640625" style="725" customWidth="1"/>
    <col min="2317" max="2317" width="42.77734375" style="725" customWidth="1"/>
    <col min="2318" max="2318" width="6.21875" style="725" customWidth="1"/>
    <col min="2319" max="2560" width="9" style="725"/>
    <col min="2561" max="2561" width="1.6640625" style="725" customWidth="1"/>
    <col min="2562" max="2562" width="2.6640625" style="725" customWidth="1"/>
    <col min="2563" max="2563" width="12.6640625" style="725" customWidth="1"/>
    <col min="2564" max="2564" width="1.6640625" style="725" customWidth="1"/>
    <col min="2565" max="2565" width="0.88671875" style="725" customWidth="1"/>
    <col min="2566" max="2566" width="2.6640625" style="725" customWidth="1"/>
    <col min="2567" max="2567" width="14.109375" style="725" customWidth="1"/>
    <col min="2568" max="2569" width="1.6640625" style="725" customWidth="1"/>
    <col min="2570" max="2570" width="2.6640625" style="725" customWidth="1"/>
    <col min="2571" max="2571" width="42.21875" style="725" customWidth="1"/>
    <col min="2572" max="2572" width="12.6640625" style="725" customWidth="1"/>
    <col min="2573" max="2573" width="42.77734375" style="725" customWidth="1"/>
    <col min="2574" max="2574" width="6.21875" style="725" customWidth="1"/>
    <col min="2575" max="2816" width="9" style="725"/>
    <col min="2817" max="2817" width="1.6640625" style="725" customWidth="1"/>
    <col min="2818" max="2818" width="2.6640625" style="725" customWidth="1"/>
    <col min="2819" max="2819" width="12.6640625" style="725" customWidth="1"/>
    <col min="2820" max="2820" width="1.6640625" style="725" customWidth="1"/>
    <col min="2821" max="2821" width="0.88671875" style="725" customWidth="1"/>
    <col min="2822" max="2822" width="2.6640625" style="725" customWidth="1"/>
    <col min="2823" max="2823" width="14.109375" style="725" customWidth="1"/>
    <col min="2824" max="2825" width="1.6640625" style="725" customWidth="1"/>
    <col min="2826" max="2826" width="2.6640625" style="725" customWidth="1"/>
    <col min="2827" max="2827" width="42.21875" style="725" customWidth="1"/>
    <col min="2828" max="2828" width="12.6640625" style="725" customWidth="1"/>
    <col min="2829" max="2829" width="42.77734375" style="725" customWidth="1"/>
    <col min="2830" max="2830" width="6.21875" style="725" customWidth="1"/>
    <col min="2831" max="3072" width="9" style="725"/>
    <col min="3073" max="3073" width="1.6640625" style="725" customWidth="1"/>
    <col min="3074" max="3074" width="2.6640625" style="725" customWidth="1"/>
    <col min="3075" max="3075" width="12.6640625" style="725" customWidth="1"/>
    <col min="3076" max="3076" width="1.6640625" style="725" customWidth="1"/>
    <col min="3077" max="3077" width="0.88671875" style="725" customWidth="1"/>
    <col min="3078" max="3078" width="2.6640625" style="725" customWidth="1"/>
    <col min="3079" max="3079" width="14.109375" style="725" customWidth="1"/>
    <col min="3080" max="3081" width="1.6640625" style="725" customWidth="1"/>
    <col min="3082" max="3082" width="2.6640625" style="725" customWidth="1"/>
    <col min="3083" max="3083" width="42.21875" style="725" customWidth="1"/>
    <col min="3084" max="3084" width="12.6640625" style="725" customWidth="1"/>
    <col min="3085" max="3085" width="42.77734375" style="725" customWidth="1"/>
    <col min="3086" max="3086" width="6.21875" style="725" customWidth="1"/>
    <col min="3087" max="3328" width="9" style="725"/>
    <col min="3329" max="3329" width="1.6640625" style="725" customWidth="1"/>
    <col min="3330" max="3330" width="2.6640625" style="725" customWidth="1"/>
    <col min="3331" max="3331" width="12.6640625" style="725" customWidth="1"/>
    <col min="3332" max="3332" width="1.6640625" style="725" customWidth="1"/>
    <col min="3333" max="3333" width="0.88671875" style="725" customWidth="1"/>
    <col min="3334" max="3334" width="2.6640625" style="725" customWidth="1"/>
    <col min="3335" max="3335" width="14.109375" style="725" customWidth="1"/>
    <col min="3336" max="3337" width="1.6640625" style="725" customWidth="1"/>
    <col min="3338" max="3338" width="2.6640625" style="725" customWidth="1"/>
    <col min="3339" max="3339" width="42.21875" style="725" customWidth="1"/>
    <col min="3340" max="3340" width="12.6640625" style="725" customWidth="1"/>
    <col min="3341" max="3341" width="42.77734375" style="725" customWidth="1"/>
    <col min="3342" max="3342" width="6.21875" style="725" customWidth="1"/>
    <col min="3343" max="3584" width="9" style="725"/>
    <col min="3585" max="3585" width="1.6640625" style="725" customWidth="1"/>
    <col min="3586" max="3586" width="2.6640625" style="725" customWidth="1"/>
    <col min="3587" max="3587" width="12.6640625" style="725" customWidth="1"/>
    <col min="3588" max="3588" width="1.6640625" style="725" customWidth="1"/>
    <col min="3589" max="3589" width="0.88671875" style="725" customWidth="1"/>
    <col min="3590" max="3590" width="2.6640625" style="725" customWidth="1"/>
    <col min="3591" max="3591" width="14.109375" style="725" customWidth="1"/>
    <col min="3592" max="3593" width="1.6640625" style="725" customWidth="1"/>
    <col min="3594" max="3594" width="2.6640625" style="725" customWidth="1"/>
    <col min="3595" max="3595" width="42.21875" style="725" customWidth="1"/>
    <col min="3596" max="3596" width="12.6640625" style="725" customWidth="1"/>
    <col min="3597" max="3597" width="42.77734375" style="725" customWidth="1"/>
    <col min="3598" max="3598" width="6.21875" style="725" customWidth="1"/>
    <col min="3599" max="3840" width="9" style="725"/>
    <col min="3841" max="3841" width="1.6640625" style="725" customWidth="1"/>
    <col min="3842" max="3842" width="2.6640625" style="725" customWidth="1"/>
    <col min="3843" max="3843" width="12.6640625" style="725" customWidth="1"/>
    <col min="3844" max="3844" width="1.6640625" style="725" customWidth="1"/>
    <col min="3845" max="3845" width="0.88671875" style="725" customWidth="1"/>
    <col min="3846" max="3846" width="2.6640625" style="725" customWidth="1"/>
    <col min="3847" max="3847" width="14.109375" style="725" customWidth="1"/>
    <col min="3848" max="3849" width="1.6640625" style="725" customWidth="1"/>
    <col min="3850" max="3850" width="2.6640625" style="725" customWidth="1"/>
    <col min="3851" max="3851" width="42.21875" style="725" customWidth="1"/>
    <col min="3852" max="3852" width="12.6640625" style="725" customWidth="1"/>
    <col min="3853" max="3853" width="42.77734375" style="725" customWidth="1"/>
    <col min="3854" max="3854" width="6.21875" style="725" customWidth="1"/>
    <col min="3855" max="4096" width="9" style="725"/>
    <col min="4097" max="4097" width="1.6640625" style="725" customWidth="1"/>
    <col min="4098" max="4098" width="2.6640625" style="725" customWidth="1"/>
    <col min="4099" max="4099" width="12.6640625" style="725" customWidth="1"/>
    <col min="4100" max="4100" width="1.6640625" style="725" customWidth="1"/>
    <col min="4101" max="4101" width="0.88671875" style="725" customWidth="1"/>
    <col min="4102" max="4102" width="2.6640625" style="725" customWidth="1"/>
    <col min="4103" max="4103" width="14.109375" style="725" customWidth="1"/>
    <col min="4104" max="4105" width="1.6640625" style="725" customWidth="1"/>
    <col min="4106" max="4106" width="2.6640625" style="725" customWidth="1"/>
    <col min="4107" max="4107" width="42.21875" style="725" customWidth="1"/>
    <col min="4108" max="4108" width="12.6640625" style="725" customWidth="1"/>
    <col min="4109" max="4109" width="42.77734375" style="725" customWidth="1"/>
    <col min="4110" max="4110" width="6.21875" style="725" customWidth="1"/>
    <col min="4111" max="4352" width="9" style="725"/>
    <col min="4353" max="4353" width="1.6640625" style="725" customWidth="1"/>
    <col min="4354" max="4354" width="2.6640625" style="725" customWidth="1"/>
    <col min="4355" max="4355" width="12.6640625" style="725" customWidth="1"/>
    <col min="4356" max="4356" width="1.6640625" style="725" customWidth="1"/>
    <col min="4357" max="4357" width="0.88671875" style="725" customWidth="1"/>
    <col min="4358" max="4358" width="2.6640625" style="725" customWidth="1"/>
    <col min="4359" max="4359" width="14.109375" style="725" customWidth="1"/>
    <col min="4360" max="4361" width="1.6640625" style="725" customWidth="1"/>
    <col min="4362" max="4362" width="2.6640625" style="725" customWidth="1"/>
    <col min="4363" max="4363" width="42.21875" style="725" customWidth="1"/>
    <col min="4364" max="4364" width="12.6640625" style="725" customWidth="1"/>
    <col min="4365" max="4365" width="42.77734375" style="725" customWidth="1"/>
    <col min="4366" max="4366" width="6.21875" style="725" customWidth="1"/>
    <col min="4367" max="4608" width="9" style="725"/>
    <col min="4609" max="4609" width="1.6640625" style="725" customWidth="1"/>
    <col min="4610" max="4610" width="2.6640625" style="725" customWidth="1"/>
    <col min="4611" max="4611" width="12.6640625" style="725" customWidth="1"/>
    <col min="4612" max="4612" width="1.6640625" style="725" customWidth="1"/>
    <col min="4613" max="4613" width="0.88671875" style="725" customWidth="1"/>
    <col min="4614" max="4614" width="2.6640625" style="725" customWidth="1"/>
    <col min="4615" max="4615" width="14.109375" style="725" customWidth="1"/>
    <col min="4616" max="4617" width="1.6640625" style="725" customWidth="1"/>
    <col min="4618" max="4618" width="2.6640625" style="725" customWidth="1"/>
    <col min="4619" max="4619" width="42.21875" style="725" customWidth="1"/>
    <col min="4620" max="4620" width="12.6640625" style="725" customWidth="1"/>
    <col min="4621" max="4621" width="42.77734375" style="725" customWidth="1"/>
    <col min="4622" max="4622" width="6.21875" style="725" customWidth="1"/>
    <col min="4623" max="4864" width="9" style="725"/>
    <col min="4865" max="4865" width="1.6640625" style="725" customWidth="1"/>
    <col min="4866" max="4866" width="2.6640625" style="725" customWidth="1"/>
    <col min="4867" max="4867" width="12.6640625" style="725" customWidth="1"/>
    <col min="4868" max="4868" width="1.6640625" style="725" customWidth="1"/>
    <col min="4869" max="4869" width="0.88671875" style="725" customWidth="1"/>
    <col min="4870" max="4870" width="2.6640625" style="725" customWidth="1"/>
    <col min="4871" max="4871" width="14.109375" style="725" customWidth="1"/>
    <col min="4872" max="4873" width="1.6640625" style="725" customWidth="1"/>
    <col min="4874" max="4874" width="2.6640625" style="725" customWidth="1"/>
    <col min="4875" max="4875" width="42.21875" style="725" customWidth="1"/>
    <col min="4876" max="4876" width="12.6640625" style="725" customWidth="1"/>
    <col min="4877" max="4877" width="42.77734375" style="725" customWidth="1"/>
    <col min="4878" max="4878" width="6.21875" style="725" customWidth="1"/>
    <col min="4879" max="5120" width="9" style="725"/>
    <col min="5121" max="5121" width="1.6640625" style="725" customWidth="1"/>
    <col min="5122" max="5122" width="2.6640625" style="725" customWidth="1"/>
    <col min="5123" max="5123" width="12.6640625" style="725" customWidth="1"/>
    <col min="5124" max="5124" width="1.6640625" style="725" customWidth="1"/>
    <col min="5125" max="5125" width="0.88671875" style="725" customWidth="1"/>
    <col min="5126" max="5126" width="2.6640625" style="725" customWidth="1"/>
    <col min="5127" max="5127" width="14.109375" style="725" customWidth="1"/>
    <col min="5128" max="5129" width="1.6640625" style="725" customWidth="1"/>
    <col min="5130" max="5130" width="2.6640625" style="725" customWidth="1"/>
    <col min="5131" max="5131" width="42.21875" style="725" customWidth="1"/>
    <col min="5132" max="5132" width="12.6640625" style="725" customWidth="1"/>
    <col min="5133" max="5133" width="42.77734375" style="725" customWidth="1"/>
    <col min="5134" max="5134" width="6.21875" style="725" customWidth="1"/>
    <col min="5135" max="5376" width="9" style="725"/>
    <col min="5377" max="5377" width="1.6640625" style="725" customWidth="1"/>
    <col min="5378" max="5378" width="2.6640625" style="725" customWidth="1"/>
    <col min="5379" max="5379" width="12.6640625" style="725" customWidth="1"/>
    <col min="5380" max="5380" width="1.6640625" style="725" customWidth="1"/>
    <col min="5381" max="5381" width="0.88671875" style="725" customWidth="1"/>
    <col min="5382" max="5382" width="2.6640625" style="725" customWidth="1"/>
    <col min="5383" max="5383" width="14.109375" style="725" customWidth="1"/>
    <col min="5384" max="5385" width="1.6640625" style="725" customWidth="1"/>
    <col min="5386" max="5386" width="2.6640625" style="725" customWidth="1"/>
    <col min="5387" max="5387" width="42.21875" style="725" customWidth="1"/>
    <col min="5388" max="5388" width="12.6640625" style="725" customWidth="1"/>
    <col min="5389" max="5389" width="42.77734375" style="725" customWidth="1"/>
    <col min="5390" max="5390" width="6.21875" style="725" customWidth="1"/>
    <col min="5391" max="5632" width="9" style="725"/>
    <col min="5633" max="5633" width="1.6640625" style="725" customWidth="1"/>
    <col min="5634" max="5634" width="2.6640625" style="725" customWidth="1"/>
    <col min="5635" max="5635" width="12.6640625" style="725" customWidth="1"/>
    <col min="5636" max="5636" width="1.6640625" style="725" customWidth="1"/>
    <col min="5637" max="5637" width="0.88671875" style="725" customWidth="1"/>
    <col min="5638" max="5638" width="2.6640625" style="725" customWidth="1"/>
    <col min="5639" max="5639" width="14.109375" style="725" customWidth="1"/>
    <col min="5640" max="5641" width="1.6640625" style="725" customWidth="1"/>
    <col min="5642" max="5642" width="2.6640625" style="725" customWidth="1"/>
    <col min="5643" max="5643" width="42.21875" style="725" customWidth="1"/>
    <col min="5644" max="5644" width="12.6640625" style="725" customWidth="1"/>
    <col min="5645" max="5645" width="42.77734375" style="725" customWidth="1"/>
    <col min="5646" max="5646" width="6.21875" style="725" customWidth="1"/>
    <col min="5647" max="5888" width="9" style="725"/>
    <col min="5889" max="5889" width="1.6640625" style="725" customWidth="1"/>
    <col min="5890" max="5890" width="2.6640625" style="725" customWidth="1"/>
    <col min="5891" max="5891" width="12.6640625" style="725" customWidth="1"/>
    <col min="5892" max="5892" width="1.6640625" style="725" customWidth="1"/>
    <col min="5893" max="5893" width="0.88671875" style="725" customWidth="1"/>
    <col min="5894" max="5894" width="2.6640625" style="725" customWidth="1"/>
    <col min="5895" max="5895" width="14.109375" style="725" customWidth="1"/>
    <col min="5896" max="5897" width="1.6640625" style="725" customWidth="1"/>
    <col min="5898" max="5898" width="2.6640625" style="725" customWidth="1"/>
    <col min="5899" max="5899" width="42.21875" style="725" customWidth="1"/>
    <col min="5900" max="5900" width="12.6640625" style="725" customWidth="1"/>
    <col min="5901" max="5901" width="42.77734375" style="725" customWidth="1"/>
    <col min="5902" max="5902" width="6.21875" style="725" customWidth="1"/>
    <col min="5903" max="6144" width="9" style="725"/>
    <col min="6145" max="6145" width="1.6640625" style="725" customWidth="1"/>
    <col min="6146" max="6146" width="2.6640625" style="725" customWidth="1"/>
    <col min="6147" max="6147" width="12.6640625" style="725" customWidth="1"/>
    <col min="6148" max="6148" width="1.6640625" style="725" customWidth="1"/>
    <col min="6149" max="6149" width="0.88671875" style="725" customWidth="1"/>
    <col min="6150" max="6150" width="2.6640625" style="725" customWidth="1"/>
    <col min="6151" max="6151" width="14.109375" style="725" customWidth="1"/>
    <col min="6152" max="6153" width="1.6640625" style="725" customWidth="1"/>
    <col min="6154" max="6154" width="2.6640625" style="725" customWidth="1"/>
    <col min="6155" max="6155" width="42.21875" style="725" customWidth="1"/>
    <col min="6156" max="6156" width="12.6640625" style="725" customWidth="1"/>
    <col min="6157" max="6157" width="42.77734375" style="725" customWidth="1"/>
    <col min="6158" max="6158" width="6.21875" style="725" customWidth="1"/>
    <col min="6159" max="6400" width="9" style="725"/>
    <col min="6401" max="6401" width="1.6640625" style="725" customWidth="1"/>
    <col min="6402" max="6402" width="2.6640625" style="725" customWidth="1"/>
    <col min="6403" max="6403" width="12.6640625" style="725" customWidth="1"/>
    <col min="6404" max="6404" width="1.6640625" style="725" customWidth="1"/>
    <col min="6405" max="6405" width="0.88671875" style="725" customWidth="1"/>
    <col min="6406" max="6406" width="2.6640625" style="725" customWidth="1"/>
    <col min="6407" max="6407" width="14.109375" style="725" customWidth="1"/>
    <col min="6408" max="6409" width="1.6640625" style="725" customWidth="1"/>
    <col min="6410" max="6410" width="2.6640625" style="725" customWidth="1"/>
    <col min="6411" max="6411" width="42.21875" style="725" customWidth="1"/>
    <col min="6412" max="6412" width="12.6640625" style="725" customWidth="1"/>
    <col min="6413" max="6413" width="42.77734375" style="725" customWidth="1"/>
    <col min="6414" max="6414" width="6.21875" style="725" customWidth="1"/>
    <col min="6415" max="6656" width="9" style="725"/>
    <col min="6657" max="6657" width="1.6640625" style="725" customWidth="1"/>
    <col min="6658" max="6658" width="2.6640625" style="725" customWidth="1"/>
    <col min="6659" max="6659" width="12.6640625" style="725" customWidth="1"/>
    <col min="6660" max="6660" width="1.6640625" style="725" customWidth="1"/>
    <col min="6661" max="6661" width="0.88671875" style="725" customWidth="1"/>
    <col min="6662" max="6662" width="2.6640625" style="725" customWidth="1"/>
    <col min="6663" max="6663" width="14.109375" style="725" customWidth="1"/>
    <col min="6664" max="6665" width="1.6640625" style="725" customWidth="1"/>
    <col min="6666" max="6666" width="2.6640625" style="725" customWidth="1"/>
    <col min="6667" max="6667" width="42.21875" style="725" customWidth="1"/>
    <col min="6668" max="6668" width="12.6640625" style="725" customWidth="1"/>
    <col min="6669" max="6669" width="42.77734375" style="725" customWidth="1"/>
    <col min="6670" max="6670" width="6.21875" style="725" customWidth="1"/>
    <col min="6671" max="6912" width="9" style="725"/>
    <col min="6913" max="6913" width="1.6640625" style="725" customWidth="1"/>
    <col min="6914" max="6914" width="2.6640625" style="725" customWidth="1"/>
    <col min="6915" max="6915" width="12.6640625" style="725" customWidth="1"/>
    <col min="6916" max="6916" width="1.6640625" style="725" customWidth="1"/>
    <col min="6917" max="6917" width="0.88671875" style="725" customWidth="1"/>
    <col min="6918" max="6918" width="2.6640625" style="725" customWidth="1"/>
    <col min="6919" max="6919" width="14.109375" style="725" customWidth="1"/>
    <col min="6920" max="6921" width="1.6640625" style="725" customWidth="1"/>
    <col min="6922" max="6922" width="2.6640625" style="725" customWidth="1"/>
    <col min="6923" max="6923" width="42.21875" style="725" customWidth="1"/>
    <col min="6924" max="6924" width="12.6640625" style="725" customWidth="1"/>
    <col min="6925" max="6925" width="42.77734375" style="725" customWidth="1"/>
    <col min="6926" max="6926" width="6.21875" style="725" customWidth="1"/>
    <col min="6927" max="7168" width="9" style="725"/>
    <col min="7169" max="7169" width="1.6640625" style="725" customWidth="1"/>
    <col min="7170" max="7170" width="2.6640625" style="725" customWidth="1"/>
    <col min="7171" max="7171" width="12.6640625" style="725" customWidth="1"/>
    <col min="7172" max="7172" width="1.6640625" style="725" customWidth="1"/>
    <col min="7173" max="7173" width="0.88671875" style="725" customWidth="1"/>
    <col min="7174" max="7174" width="2.6640625" style="725" customWidth="1"/>
    <col min="7175" max="7175" width="14.109375" style="725" customWidth="1"/>
    <col min="7176" max="7177" width="1.6640625" style="725" customWidth="1"/>
    <col min="7178" max="7178" width="2.6640625" style="725" customWidth="1"/>
    <col min="7179" max="7179" width="42.21875" style="725" customWidth="1"/>
    <col min="7180" max="7180" width="12.6640625" style="725" customWidth="1"/>
    <col min="7181" max="7181" width="42.77734375" style="725" customWidth="1"/>
    <col min="7182" max="7182" width="6.21875" style="725" customWidth="1"/>
    <col min="7183" max="7424" width="9" style="725"/>
    <col min="7425" max="7425" width="1.6640625" style="725" customWidth="1"/>
    <col min="7426" max="7426" width="2.6640625" style="725" customWidth="1"/>
    <col min="7427" max="7427" width="12.6640625" style="725" customWidth="1"/>
    <col min="7428" max="7428" width="1.6640625" style="725" customWidth="1"/>
    <col min="7429" max="7429" width="0.88671875" style="725" customWidth="1"/>
    <col min="7430" max="7430" width="2.6640625" style="725" customWidth="1"/>
    <col min="7431" max="7431" width="14.109375" style="725" customWidth="1"/>
    <col min="7432" max="7433" width="1.6640625" style="725" customWidth="1"/>
    <col min="7434" max="7434" width="2.6640625" style="725" customWidth="1"/>
    <col min="7435" max="7435" width="42.21875" style="725" customWidth="1"/>
    <col min="7436" max="7436" width="12.6640625" style="725" customWidth="1"/>
    <col min="7437" max="7437" width="42.77734375" style="725" customWidth="1"/>
    <col min="7438" max="7438" width="6.21875" style="725" customWidth="1"/>
    <col min="7439" max="7680" width="9" style="725"/>
    <col min="7681" max="7681" width="1.6640625" style="725" customWidth="1"/>
    <col min="7682" max="7682" width="2.6640625" style="725" customWidth="1"/>
    <col min="7683" max="7683" width="12.6640625" style="725" customWidth="1"/>
    <col min="7684" max="7684" width="1.6640625" style="725" customWidth="1"/>
    <col min="7685" max="7685" width="0.88671875" style="725" customWidth="1"/>
    <col min="7686" max="7686" width="2.6640625" style="725" customWidth="1"/>
    <col min="7687" max="7687" width="14.109375" style="725" customWidth="1"/>
    <col min="7688" max="7689" width="1.6640625" style="725" customWidth="1"/>
    <col min="7690" max="7690" width="2.6640625" style="725" customWidth="1"/>
    <col min="7691" max="7691" width="42.21875" style="725" customWidth="1"/>
    <col min="7692" max="7692" width="12.6640625" style="725" customWidth="1"/>
    <col min="7693" max="7693" width="42.77734375" style="725" customWidth="1"/>
    <col min="7694" max="7694" width="6.21875" style="725" customWidth="1"/>
    <col min="7695" max="7936" width="9" style="725"/>
    <col min="7937" max="7937" width="1.6640625" style="725" customWidth="1"/>
    <col min="7938" max="7938" width="2.6640625" style="725" customWidth="1"/>
    <col min="7939" max="7939" width="12.6640625" style="725" customWidth="1"/>
    <col min="7940" max="7940" width="1.6640625" style="725" customWidth="1"/>
    <col min="7941" max="7941" width="0.88671875" style="725" customWidth="1"/>
    <col min="7942" max="7942" width="2.6640625" style="725" customWidth="1"/>
    <col min="7943" max="7943" width="14.109375" style="725" customWidth="1"/>
    <col min="7944" max="7945" width="1.6640625" style="725" customWidth="1"/>
    <col min="7946" max="7946" width="2.6640625" style="725" customWidth="1"/>
    <col min="7947" max="7947" width="42.21875" style="725" customWidth="1"/>
    <col min="7948" max="7948" width="12.6640625" style="725" customWidth="1"/>
    <col min="7949" max="7949" width="42.77734375" style="725" customWidth="1"/>
    <col min="7950" max="7950" width="6.21875" style="725" customWidth="1"/>
    <col min="7951" max="8192" width="9" style="725"/>
    <col min="8193" max="8193" width="1.6640625" style="725" customWidth="1"/>
    <col min="8194" max="8194" width="2.6640625" style="725" customWidth="1"/>
    <col min="8195" max="8195" width="12.6640625" style="725" customWidth="1"/>
    <col min="8196" max="8196" width="1.6640625" style="725" customWidth="1"/>
    <col min="8197" max="8197" width="0.88671875" style="725" customWidth="1"/>
    <col min="8198" max="8198" width="2.6640625" style="725" customWidth="1"/>
    <col min="8199" max="8199" width="14.109375" style="725" customWidth="1"/>
    <col min="8200" max="8201" width="1.6640625" style="725" customWidth="1"/>
    <col min="8202" max="8202" width="2.6640625" style="725" customWidth="1"/>
    <col min="8203" max="8203" width="42.21875" style="725" customWidth="1"/>
    <col min="8204" max="8204" width="12.6640625" style="725" customWidth="1"/>
    <col min="8205" max="8205" width="42.77734375" style="725" customWidth="1"/>
    <col min="8206" max="8206" width="6.21875" style="725" customWidth="1"/>
    <col min="8207" max="8448" width="9" style="725"/>
    <col min="8449" max="8449" width="1.6640625" style="725" customWidth="1"/>
    <col min="8450" max="8450" width="2.6640625" style="725" customWidth="1"/>
    <col min="8451" max="8451" width="12.6640625" style="725" customWidth="1"/>
    <col min="8452" max="8452" width="1.6640625" style="725" customWidth="1"/>
    <col min="8453" max="8453" width="0.88671875" style="725" customWidth="1"/>
    <col min="8454" max="8454" width="2.6640625" style="725" customWidth="1"/>
    <col min="8455" max="8455" width="14.109375" style="725" customWidth="1"/>
    <col min="8456" max="8457" width="1.6640625" style="725" customWidth="1"/>
    <col min="8458" max="8458" width="2.6640625" style="725" customWidth="1"/>
    <col min="8459" max="8459" width="42.21875" style="725" customWidth="1"/>
    <col min="8460" max="8460" width="12.6640625" style="725" customWidth="1"/>
    <col min="8461" max="8461" width="42.77734375" style="725" customWidth="1"/>
    <col min="8462" max="8462" width="6.21875" style="725" customWidth="1"/>
    <col min="8463" max="8704" width="9" style="725"/>
    <col min="8705" max="8705" width="1.6640625" style="725" customWidth="1"/>
    <col min="8706" max="8706" width="2.6640625" style="725" customWidth="1"/>
    <col min="8707" max="8707" width="12.6640625" style="725" customWidth="1"/>
    <col min="8708" max="8708" width="1.6640625" style="725" customWidth="1"/>
    <col min="8709" max="8709" width="0.88671875" style="725" customWidth="1"/>
    <col min="8710" max="8710" width="2.6640625" style="725" customWidth="1"/>
    <col min="8711" max="8711" width="14.109375" style="725" customWidth="1"/>
    <col min="8712" max="8713" width="1.6640625" style="725" customWidth="1"/>
    <col min="8714" max="8714" width="2.6640625" style="725" customWidth="1"/>
    <col min="8715" max="8715" width="42.21875" style="725" customWidth="1"/>
    <col min="8716" max="8716" width="12.6640625" style="725" customWidth="1"/>
    <col min="8717" max="8717" width="42.77734375" style="725" customWidth="1"/>
    <col min="8718" max="8718" width="6.21875" style="725" customWidth="1"/>
    <col min="8719" max="8960" width="9" style="725"/>
    <col min="8961" max="8961" width="1.6640625" style="725" customWidth="1"/>
    <col min="8962" max="8962" width="2.6640625" style="725" customWidth="1"/>
    <col min="8963" max="8963" width="12.6640625" style="725" customWidth="1"/>
    <col min="8964" max="8964" width="1.6640625" style="725" customWidth="1"/>
    <col min="8965" max="8965" width="0.88671875" style="725" customWidth="1"/>
    <col min="8966" max="8966" width="2.6640625" style="725" customWidth="1"/>
    <col min="8967" max="8967" width="14.109375" style="725" customWidth="1"/>
    <col min="8968" max="8969" width="1.6640625" style="725" customWidth="1"/>
    <col min="8970" max="8970" width="2.6640625" style="725" customWidth="1"/>
    <col min="8971" max="8971" width="42.21875" style="725" customWidth="1"/>
    <col min="8972" max="8972" width="12.6640625" style="725" customWidth="1"/>
    <col min="8973" max="8973" width="42.77734375" style="725" customWidth="1"/>
    <col min="8974" max="8974" width="6.21875" style="725" customWidth="1"/>
    <col min="8975" max="9216" width="9" style="725"/>
    <col min="9217" max="9217" width="1.6640625" style="725" customWidth="1"/>
    <col min="9218" max="9218" width="2.6640625" style="725" customWidth="1"/>
    <col min="9219" max="9219" width="12.6640625" style="725" customWidth="1"/>
    <col min="9220" max="9220" width="1.6640625" style="725" customWidth="1"/>
    <col min="9221" max="9221" width="0.88671875" style="725" customWidth="1"/>
    <col min="9222" max="9222" width="2.6640625" style="725" customWidth="1"/>
    <col min="9223" max="9223" width="14.109375" style="725" customWidth="1"/>
    <col min="9224" max="9225" width="1.6640625" style="725" customWidth="1"/>
    <col min="9226" max="9226" width="2.6640625" style="725" customWidth="1"/>
    <col min="9227" max="9227" width="42.21875" style="725" customWidth="1"/>
    <col min="9228" max="9228" width="12.6640625" style="725" customWidth="1"/>
    <col min="9229" max="9229" width="42.77734375" style="725" customWidth="1"/>
    <col min="9230" max="9230" width="6.21875" style="725" customWidth="1"/>
    <col min="9231" max="9472" width="9" style="725"/>
    <col min="9473" max="9473" width="1.6640625" style="725" customWidth="1"/>
    <col min="9474" max="9474" width="2.6640625" style="725" customWidth="1"/>
    <col min="9475" max="9475" width="12.6640625" style="725" customWidth="1"/>
    <col min="9476" max="9476" width="1.6640625" style="725" customWidth="1"/>
    <col min="9477" max="9477" width="0.88671875" style="725" customWidth="1"/>
    <col min="9478" max="9478" width="2.6640625" style="725" customWidth="1"/>
    <col min="9479" max="9479" width="14.109375" style="725" customWidth="1"/>
    <col min="9480" max="9481" width="1.6640625" style="725" customWidth="1"/>
    <col min="9482" max="9482" width="2.6640625" style="725" customWidth="1"/>
    <col min="9483" max="9483" width="42.21875" style="725" customWidth="1"/>
    <col min="9484" max="9484" width="12.6640625" style="725" customWidth="1"/>
    <col min="9485" max="9485" width="42.77734375" style="725" customWidth="1"/>
    <col min="9486" max="9486" width="6.21875" style="725" customWidth="1"/>
    <col min="9487" max="9728" width="9" style="725"/>
    <col min="9729" max="9729" width="1.6640625" style="725" customWidth="1"/>
    <col min="9730" max="9730" width="2.6640625" style="725" customWidth="1"/>
    <col min="9731" max="9731" width="12.6640625" style="725" customWidth="1"/>
    <col min="9732" max="9732" width="1.6640625" style="725" customWidth="1"/>
    <col min="9733" max="9733" width="0.88671875" style="725" customWidth="1"/>
    <col min="9734" max="9734" width="2.6640625" style="725" customWidth="1"/>
    <col min="9735" max="9735" width="14.109375" style="725" customWidth="1"/>
    <col min="9736" max="9737" width="1.6640625" style="725" customWidth="1"/>
    <col min="9738" max="9738" width="2.6640625" style="725" customWidth="1"/>
    <col min="9739" max="9739" width="42.21875" style="725" customWidth="1"/>
    <col min="9740" max="9740" width="12.6640625" style="725" customWidth="1"/>
    <col min="9741" max="9741" width="42.77734375" style="725" customWidth="1"/>
    <col min="9742" max="9742" width="6.21875" style="725" customWidth="1"/>
    <col min="9743" max="9984" width="9" style="725"/>
    <col min="9985" max="9985" width="1.6640625" style="725" customWidth="1"/>
    <col min="9986" max="9986" width="2.6640625" style="725" customWidth="1"/>
    <col min="9987" max="9987" width="12.6640625" style="725" customWidth="1"/>
    <col min="9988" max="9988" width="1.6640625" style="725" customWidth="1"/>
    <col min="9989" max="9989" width="0.88671875" style="725" customWidth="1"/>
    <col min="9990" max="9990" width="2.6640625" style="725" customWidth="1"/>
    <col min="9991" max="9991" width="14.109375" style="725" customWidth="1"/>
    <col min="9992" max="9993" width="1.6640625" style="725" customWidth="1"/>
    <col min="9994" max="9994" width="2.6640625" style="725" customWidth="1"/>
    <col min="9995" max="9995" width="42.21875" style="725" customWidth="1"/>
    <col min="9996" max="9996" width="12.6640625" style="725" customWidth="1"/>
    <col min="9997" max="9997" width="42.77734375" style="725" customWidth="1"/>
    <col min="9998" max="9998" width="6.21875" style="725" customWidth="1"/>
    <col min="9999" max="10240" width="9" style="725"/>
    <col min="10241" max="10241" width="1.6640625" style="725" customWidth="1"/>
    <col min="10242" max="10242" width="2.6640625" style="725" customWidth="1"/>
    <col min="10243" max="10243" width="12.6640625" style="725" customWidth="1"/>
    <col min="10244" max="10244" width="1.6640625" style="725" customWidth="1"/>
    <col min="10245" max="10245" width="0.88671875" style="725" customWidth="1"/>
    <col min="10246" max="10246" width="2.6640625" style="725" customWidth="1"/>
    <col min="10247" max="10247" width="14.109375" style="725" customWidth="1"/>
    <col min="10248" max="10249" width="1.6640625" style="725" customWidth="1"/>
    <col min="10250" max="10250" width="2.6640625" style="725" customWidth="1"/>
    <col min="10251" max="10251" width="42.21875" style="725" customWidth="1"/>
    <col min="10252" max="10252" width="12.6640625" style="725" customWidth="1"/>
    <col min="10253" max="10253" width="42.77734375" style="725" customWidth="1"/>
    <col min="10254" max="10254" width="6.21875" style="725" customWidth="1"/>
    <col min="10255" max="10496" width="9" style="725"/>
    <col min="10497" max="10497" width="1.6640625" style="725" customWidth="1"/>
    <col min="10498" max="10498" width="2.6640625" style="725" customWidth="1"/>
    <col min="10499" max="10499" width="12.6640625" style="725" customWidth="1"/>
    <col min="10500" max="10500" width="1.6640625" style="725" customWidth="1"/>
    <col min="10501" max="10501" width="0.88671875" style="725" customWidth="1"/>
    <col min="10502" max="10502" width="2.6640625" style="725" customWidth="1"/>
    <col min="10503" max="10503" width="14.109375" style="725" customWidth="1"/>
    <col min="10504" max="10505" width="1.6640625" style="725" customWidth="1"/>
    <col min="10506" max="10506" width="2.6640625" style="725" customWidth="1"/>
    <col min="10507" max="10507" width="42.21875" style="725" customWidth="1"/>
    <col min="10508" max="10508" width="12.6640625" style="725" customWidth="1"/>
    <col min="10509" max="10509" width="42.77734375" style="725" customWidth="1"/>
    <col min="10510" max="10510" width="6.21875" style="725" customWidth="1"/>
    <col min="10511" max="10752" width="9" style="725"/>
    <col min="10753" max="10753" width="1.6640625" style="725" customWidth="1"/>
    <col min="10754" max="10754" width="2.6640625" style="725" customWidth="1"/>
    <col min="10755" max="10755" width="12.6640625" style="725" customWidth="1"/>
    <col min="10756" max="10756" width="1.6640625" style="725" customWidth="1"/>
    <col min="10757" max="10757" width="0.88671875" style="725" customWidth="1"/>
    <col min="10758" max="10758" width="2.6640625" style="725" customWidth="1"/>
    <col min="10759" max="10759" width="14.109375" style="725" customWidth="1"/>
    <col min="10760" max="10761" width="1.6640625" style="725" customWidth="1"/>
    <col min="10762" max="10762" width="2.6640625" style="725" customWidth="1"/>
    <col min="10763" max="10763" width="42.21875" style="725" customWidth="1"/>
    <col min="10764" max="10764" width="12.6640625" style="725" customWidth="1"/>
    <col min="10765" max="10765" width="42.77734375" style="725" customWidth="1"/>
    <col min="10766" max="10766" width="6.21875" style="725" customWidth="1"/>
    <col min="10767" max="11008" width="9" style="725"/>
    <col min="11009" max="11009" width="1.6640625" style="725" customWidth="1"/>
    <col min="11010" max="11010" width="2.6640625" style="725" customWidth="1"/>
    <col min="11011" max="11011" width="12.6640625" style="725" customWidth="1"/>
    <col min="11012" max="11012" width="1.6640625" style="725" customWidth="1"/>
    <col min="11013" max="11013" width="0.88671875" style="725" customWidth="1"/>
    <col min="11014" max="11014" width="2.6640625" style="725" customWidth="1"/>
    <col min="11015" max="11015" width="14.109375" style="725" customWidth="1"/>
    <col min="11016" max="11017" width="1.6640625" style="725" customWidth="1"/>
    <col min="11018" max="11018" width="2.6640625" style="725" customWidth="1"/>
    <col min="11019" max="11019" width="42.21875" style="725" customWidth="1"/>
    <col min="11020" max="11020" width="12.6640625" style="725" customWidth="1"/>
    <col min="11021" max="11021" width="42.77734375" style="725" customWidth="1"/>
    <col min="11022" max="11022" width="6.21875" style="725" customWidth="1"/>
    <col min="11023" max="11264" width="9" style="725"/>
    <col min="11265" max="11265" width="1.6640625" style="725" customWidth="1"/>
    <col min="11266" max="11266" width="2.6640625" style="725" customWidth="1"/>
    <col min="11267" max="11267" width="12.6640625" style="725" customWidth="1"/>
    <col min="11268" max="11268" width="1.6640625" style="725" customWidth="1"/>
    <col min="11269" max="11269" width="0.88671875" style="725" customWidth="1"/>
    <col min="11270" max="11270" width="2.6640625" style="725" customWidth="1"/>
    <col min="11271" max="11271" width="14.109375" style="725" customWidth="1"/>
    <col min="11272" max="11273" width="1.6640625" style="725" customWidth="1"/>
    <col min="11274" max="11274" width="2.6640625" style="725" customWidth="1"/>
    <col min="11275" max="11275" width="42.21875" style="725" customWidth="1"/>
    <col min="11276" max="11276" width="12.6640625" style="725" customWidth="1"/>
    <col min="11277" max="11277" width="42.77734375" style="725" customWidth="1"/>
    <col min="11278" max="11278" width="6.21875" style="725" customWidth="1"/>
    <col min="11279" max="11520" width="9" style="725"/>
    <col min="11521" max="11521" width="1.6640625" style="725" customWidth="1"/>
    <col min="11522" max="11522" width="2.6640625" style="725" customWidth="1"/>
    <col min="11523" max="11523" width="12.6640625" style="725" customWidth="1"/>
    <col min="11524" max="11524" width="1.6640625" style="725" customWidth="1"/>
    <col min="11525" max="11525" width="0.88671875" style="725" customWidth="1"/>
    <col min="11526" max="11526" width="2.6640625" style="725" customWidth="1"/>
    <col min="11527" max="11527" width="14.109375" style="725" customWidth="1"/>
    <col min="11528" max="11529" width="1.6640625" style="725" customWidth="1"/>
    <col min="11530" max="11530" width="2.6640625" style="725" customWidth="1"/>
    <col min="11531" max="11531" width="42.21875" style="725" customWidth="1"/>
    <col min="11532" max="11532" width="12.6640625" style="725" customWidth="1"/>
    <col min="11533" max="11533" width="42.77734375" style="725" customWidth="1"/>
    <col min="11534" max="11534" width="6.21875" style="725" customWidth="1"/>
    <col min="11535" max="11776" width="9" style="725"/>
    <col min="11777" max="11777" width="1.6640625" style="725" customWidth="1"/>
    <col min="11778" max="11778" width="2.6640625" style="725" customWidth="1"/>
    <col min="11779" max="11779" width="12.6640625" style="725" customWidth="1"/>
    <col min="11780" max="11780" width="1.6640625" style="725" customWidth="1"/>
    <col min="11781" max="11781" width="0.88671875" style="725" customWidth="1"/>
    <col min="11782" max="11782" width="2.6640625" style="725" customWidth="1"/>
    <col min="11783" max="11783" width="14.109375" style="725" customWidth="1"/>
    <col min="11784" max="11785" width="1.6640625" style="725" customWidth="1"/>
    <col min="11786" max="11786" width="2.6640625" style="725" customWidth="1"/>
    <col min="11787" max="11787" width="42.21875" style="725" customWidth="1"/>
    <col min="11788" max="11788" width="12.6640625" style="725" customWidth="1"/>
    <col min="11789" max="11789" width="42.77734375" style="725" customWidth="1"/>
    <col min="11790" max="11790" width="6.21875" style="725" customWidth="1"/>
    <col min="11791" max="12032" width="9" style="725"/>
    <col min="12033" max="12033" width="1.6640625" style="725" customWidth="1"/>
    <col min="12034" max="12034" width="2.6640625" style="725" customWidth="1"/>
    <col min="12035" max="12035" width="12.6640625" style="725" customWidth="1"/>
    <col min="12036" max="12036" width="1.6640625" style="725" customWidth="1"/>
    <col min="12037" max="12037" width="0.88671875" style="725" customWidth="1"/>
    <col min="12038" max="12038" width="2.6640625" style="725" customWidth="1"/>
    <col min="12039" max="12039" width="14.109375" style="725" customWidth="1"/>
    <col min="12040" max="12041" width="1.6640625" style="725" customWidth="1"/>
    <col min="12042" max="12042" width="2.6640625" style="725" customWidth="1"/>
    <col min="12043" max="12043" width="42.21875" style="725" customWidth="1"/>
    <col min="12044" max="12044" width="12.6640625" style="725" customWidth="1"/>
    <col min="12045" max="12045" width="42.77734375" style="725" customWidth="1"/>
    <col min="12046" max="12046" width="6.21875" style="725" customWidth="1"/>
    <col min="12047" max="12288" width="9" style="725"/>
    <col min="12289" max="12289" width="1.6640625" style="725" customWidth="1"/>
    <col min="12290" max="12290" width="2.6640625" style="725" customWidth="1"/>
    <col min="12291" max="12291" width="12.6640625" style="725" customWidth="1"/>
    <col min="12292" max="12292" width="1.6640625" style="725" customWidth="1"/>
    <col min="12293" max="12293" width="0.88671875" style="725" customWidth="1"/>
    <col min="12294" max="12294" width="2.6640625" style="725" customWidth="1"/>
    <col min="12295" max="12295" width="14.109375" style="725" customWidth="1"/>
    <col min="12296" max="12297" width="1.6640625" style="725" customWidth="1"/>
    <col min="12298" max="12298" width="2.6640625" style="725" customWidth="1"/>
    <col min="12299" max="12299" width="42.21875" style="725" customWidth="1"/>
    <col min="12300" max="12300" width="12.6640625" style="725" customWidth="1"/>
    <col min="12301" max="12301" width="42.77734375" style="725" customWidth="1"/>
    <col min="12302" max="12302" width="6.21875" style="725" customWidth="1"/>
    <col min="12303" max="12544" width="9" style="725"/>
    <col min="12545" max="12545" width="1.6640625" style="725" customWidth="1"/>
    <col min="12546" max="12546" width="2.6640625" style="725" customWidth="1"/>
    <col min="12547" max="12547" width="12.6640625" style="725" customWidth="1"/>
    <col min="12548" max="12548" width="1.6640625" style="725" customWidth="1"/>
    <col min="12549" max="12549" width="0.88671875" style="725" customWidth="1"/>
    <col min="12550" max="12550" width="2.6640625" style="725" customWidth="1"/>
    <col min="12551" max="12551" width="14.109375" style="725" customWidth="1"/>
    <col min="12552" max="12553" width="1.6640625" style="725" customWidth="1"/>
    <col min="12554" max="12554" width="2.6640625" style="725" customWidth="1"/>
    <col min="12555" max="12555" width="42.21875" style="725" customWidth="1"/>
    <col min="12556" max="12556" width="12.6640625" style="725" customWidth="1"/>
    <col min="12557" max="12557" width="42.77734375" style="725" customWidth="1"/>
    <col min="12558" max="12558" width="6.21875" style="725" customWidth="1"/>
    <col min="12559" max="12800" width="9" style="725"/>
    <col min="12801" max="12801" width="1.6640625" style="725" customWidth="1"/>
    <col min="12802" max="12802" width="2.6640625" style="725" customWidth="1"/>
    <col min="12803" max="12803" width="12.6640625" style="725" customWidth="1"/>
    <col min="12804" max="12804" width="1.6640625" style="725" customWidth="1"/>
    <col min="12805" max="12805" width="0.88671875" style="725" customWidth="1"/>
    <col min="12806" max="12806" width="2.6640625" style="725" customWidth="1"/>
    <col min="12807" max="12807" width="14.109375" style="725" customWidth="1"/>
    <col min="12808" max="12809" width="1.6640625" style="725" customWidth="1"/>
    <col min="12810" max="12810" width="2.6640625" style="725" customWidth="1"/>
    <col min="12811" max="12811" width="42.21875" style="725" customWidth="1"/>
    <col min="12812" max="12812" width="12.6640625" style="725" customWidth="1"/>
    <col min="12813" max="12813" width="42.77734375" style="725" customWidth="1"/>
    <col min="12814" max="12814" width="6.21875" style="725" customWidth="1"/>
    <col min="12815" max="13056" width="9" style="725"/>
    <col min="13057" max="13057" width="1.6640625" style="725" customWidth="1"/>
    <col min="13058" max="13058" width="2.6640625" style="725" customWidth="1"/>
    <col min="13059" max="13059" width="12.6640625" style="725" customWidth="1"/>
    <col min="13060" max="13060" width="1.6640625" style="725" customWidth="1"/>
    <col min="13061" max="13061" width="0.88671875" style="725" customWidth="1"/>
    <col min="13062" max="13062" width="2.6640625" style="725" customWidth="1"/>
    <col min="13063" max="13063" width="14.109375" style="725" customWidth="1"/>
    <col min="13064" max="13065" width="1.6640625" style="725" customWidth="1"/>
    <col min="13066" max="13066" width="2.6640625" style="725" customWidth="1"/>
    <col min="13067" max="13067" width="42.21875" style="725" customWidth="1"/>
    <col min="13068" max="13068" width="12.6640625" style="725" customWidth="1"/>
    <col min="13069" max="13069" width="42.77734375" style="725" customWidth="1"/>
    <col min="13070" max="13070" width="6.21875" style="725" customWidth="1"/>
    <col min="13071" max="13312" width="9" style="725"/>
    <col min="13313" max="13313" width="1.6640625" style="725" customWidth="1"/>
    <col min="13314" max="13314" width="2.6640625" style="725" customWidth="1"/>
    <col min="13315" max="13315" width="12.6640625" style="725" customWidth="1"/>
    <col min="13316" max="13316" width="1.6640625" style="725" customWidth="1"/>
    <col min="13317" max="13317" width="0.88671875" style="725" customWidth="1"/>
    <col min="13318" max="13318" width="2.6640625" style="725" customWidth="1"/>
    <col min="13319" max="13319" width="14.109375" style="725" customWidth="1"/>
    <col min="13320" max="13321" width="1.6640625" style="725" customWidth="1"/>
    <col min="13322" max="13322" width="2.6640625" style="725" customWidth="1"/>
    <col min="13323" max="13323" width="42.21875" style="725" customWidth="1"/>
    <col min="13324" max="13324" width="12.6640625" style="725" customWidth="1"/>
    <col min="13325" max="13325" width="42.77734375" style="725" customWidth="1"/>
    <col min="13326" max="13326" width="6.21875" style="725" customWidth="1"/>
    <col min="13327" max="13568" width="9" style="725"/>
    <col min="13569" max="13569" width="1.6640625" style="725" customWidth="1"/>
    <col min="13570" max="13570" width="2.6640625" style="725" customWidth="1"/>
    <col min="13571" max="13571" width="12.6640625" style="725" customWidth="1"/>
    <col min="13572" max="13572" width="1.6640625" style="725" customWidth="1"/>
    <col min="13573" max="13573" width="0.88671875" style="725" customWidth="1"/>
    <col min="13574" max="13574" width="2.6640625" style="725" customWidth="1"/>
    <col min="13575" max="13575" width="14.109375" style="725" customWidth="1"/>
    <col min="13576" max="13577" width="1.6640625" style="725" customWidth="1"/>
    <col min="13578" max="13578" width="2.6640625" style="725" customWidth="1"/>
    <col min="13579" max="13579" width="42.21875" style="725" customWidth="1"/>
    <col min="13580" max="13580" width="12.6640625" style="725" customWidth="1"/>
    <col min="13581" max="13581" width="42.77734375" style="725" customWidth="1"/>
    <col min="13582" max="13582" width="6.21875" style="725" customWidth="1"/>
    <col min="13583" max="13824" width="9" style="725"/>
    <col min="13825" max="13825" width="1.6640625" style="725" customWidth="1"/>
    <col min="13826" max="13826" width="2.6640625" style="725" customWidth="1"/>
    <col min="13827" max="13827" width="12.6640625" style="725" customWidth="1"/>
    <col min="13828" max="13828" width="1.6640625" style="725" customWidth="1"/>
    <col min="13829" max="13829" width="0.88671875" style="725" customWidth="1"/>
    <col min="13830" max="13830" width="2.6640625" style="725" customWidth="1"/>
    <col min="13831" max="13831" width="14.109375" style="725" customWidth="1"/>
    <col min="13832" max="13833" width="1.6640625" style="725" customWidth="1"/>
    <col min="13834" max="13834" width="2.6640625" style="725" customWidth="1"/>
    <col min="13835" max="13835" width="42.21875" style="725" customWidth="1"/>
    <col min="13836" max="13836" width="12.6640625" style="725" customWidth="1"/>
    <col min="13837" max="13837" width="42.77734375" style="725" customWidth="1"/>
    <col min="13838" max="13838" width="6.21875" style="725" customWidth="1"/>
    <col min="13839" max="14080" width="9" style="725"/>
    <col min="14081" max="14081" width="1.6640625" style="725" customWidth="1"/>
    <col min="14082" max="14082" width="2.6640625" style="725" customWidth="1"/>
    <col min="14083" max="14083" width="12.6640625" style="725" customWidth="1"/>
    <col min="14084" max="14084" width="1.6640625" style="725" customWidth="1"/>
    <col min="14085" max="14085" width="0.88671875" style="725" customWidth="1"/>
    <col min="14086" max="14086" width="2.6640625" style="725" customWidth="1"/>
    <col min="14087" max="14087" width="14.109375" style="725" customWidth="1"/>
    <col min="14088" max="14089" width="1.6640625" style="725" customWidth="1"/>
    <col min="14090" max="14090" width="2.6640625" style="725" customWidth="1"/>
    <col min="14091" max="14091" width="42.21875" style="725" customWidth="1"/>
    <col min="14092" max="14092" width="12.6640625" style="725" customWidth="1"/>
    <col min="14093" max="14093" width="42.77734375" style="725" customWidth="1"/>
    <col min="14094" max="14094" width="6.21875" style="725" customWidth="1"/>
    <col min="14095" max="14336" width="9" style="725"/>
    <col min="14337" max="14337" width="1.6640625" style="725" customWidth="1"/>
    <col min="14338" max="14338" width="2.6640625" style="725" customWidth="1"/>
    <col min="14339" max="14339" width="12.6640625" style="725" customWidth="1"/>
    <col min="14340" max="14340" width="1.6640625" style="725" customWidth="1"/>
    <col min="14341" max="14341" width="0.88671875" style="725" customWidth="1"/>
    <col min="14342" max="14342" width="2.6640625" style="725" customWidth="1"/>
    <col min="14343" max="14343" width="14.109375" style="725" customWidth="1"/>
    <col min="14344" max="14345" width="1.6640625" style="725" customWidth="1"/>
    <col min="14346" max="14346" width="2.6640625" style="725" customWidth="1"/>
    <col min="14347" max="14347" width="42.21875" style="725" customWidth="1"/>
    <col min="14348" max="14348" width="12.6640625" style="725" customWidth="1"/>
    <col min="14349" max="14349" width="42.77734375" style="725" customWidth="1"/>
    <col min="14350" max="14350" width="6.21875" style="725" customWidth="1"/>
    <col min="14351" max="14592" width="9" style="725"/>
    <col min="14593" max="14593" width="1.6640625" style="725" customWidth="1"/>
    <col min="14594" max="14594" width="2.6640625" style="725" customWidth="1"/>
    <col min="14595" max="14595" width="12.6640625" style="725" customWidth="1"/>
    <col min="14596" max="14596" width="1.6640625" style="725" customWidth="1"/>
    <col min="14597" max="14597" width="0.88671875" style="725" customWidth="1"/>
    <col min="14598" max="14598" width="2.6640625" style="725" customWidth="1"/>
    <col min="14599" max="14599" width="14.109375" style="725" customWidth="1"/>
    <col min="14600" max="14601" width="1.6640625" style="725" customWidth="1"/>
    <col min="14602" max="14602" width="2.6640625" style="725" customWidth="1"/>
    <col min="14603" max="14603" width="42.21875" style="725" customWidth="1"/>
    <col min="14604" max="14604" width="12.6640625" style="725" customWidth="1"/>
    <col min="14605" max="14605" width="42.77734375" style="725" customWidth="1"/>
    <col min="14606" max="14606" width="6.21875" style="725" customWidth="1"/>
    <col min="14607" max="14848" width="9" style="725"/>
    <col min="14849" max="14849" width="1.6640625" style="725" customWidth="1"/>
    <col min="14850" max="14850" width="2.6640625" style="725" customWidth="1"/>
    <col min="14851" max="14851" width="12.6640625" style="725" customWidth="1"/>
    <col min="14852" max="14852" width="1.6640625" style="725" customWidth="1"/>
    <col min="14853" max="14853" width="0.88671875" style="725" customWidth="1"/>
    <col min="14854" max="14854" width="2.6640625" style="725" customWidth="1"/>
    <col min="14855" max="14855" width="14.109375" style="725" customWidth="1"/>
    <col min="14856" max="14857" width="1.6640625" style="725" customWidth="1"/>
    <col min="14858" max="14858" width="2.6640625" style="725" customWidth="1"/>
    <col min="14859" max="14859" width="42.21875" style="725" customWidth="1"/>
    <col min="14860" max="14860" width="12.6640625" style="725" customWidth="1"/>
    <col min="14861" max="14861" width="42.77734375" style="725" customWidth="1"/>
    <col min="14862" max="14862" width="6.21875" style="725" customWidth="1"/>
    <col min="14863" max="15104" width="9" style="725"/>
    <col min="15105" max="15105" width="1.6640625" style="725" customWidth="1"/>
    <col min="15106" max="15106" width="2.6640625" style="725" customWidth="1"/>
    <col min="15107" max="15107" width="12.6640625" style="725" customWidth="1"/>
    <col min="15108" max="15108" width="1.6640625" style="725" customWidth="1"/>
    <col min="15109" max="15109" width="0.88671875" style="725" customWidth="1"/>
    <col min="15110" max="15110" width="2.6640625" style="725" customWidth="1"/>
    <col min="15111" max="15111" width="14.109375" style="725" customWidth="1"/>
    <col min="15112" max="15113" width="1.6640625" style="725" customWidth="1"/>
    <col min="15114" max="15114" width="2.6640625" style="725" customWidth="1"/>
    <col min="15115" max="15115" width="42.21875" style="725" customWidth="1"/>
    <col min="15116" max="15116" width="12.6640625" style="725" customWidth="1"/>
    <col min="15117" max="15117" width="42.77734375" style="725" customWidth="1"/>
    <col min="15118" max="15118" width="6.21875" style="725" customWidth="1"/>
    <col min="15119" max="15360" width="9" style="725"/>
    <col min="15361" max="15361" width="1.6640625" style="725" customWidth="1"/>
    <col min="15362" max="15362" width="2.6640625" style="725" customWidth="1"/>
    <col min="15363" max="15363" width="12.6640625" style="725" customWidth="1"/>
    <col min="15364" max="15364" width="1.6640625" style="725" customWidth="1"/>
    <col min="15365" max="15365" width="0.88671875" style="725" customWidth="1"/>
    <col min="15366" max="15366" width="2.6640625" style="725" customWidth="1"/>
    <col min="15367" max="15367" width="14.109375" style="725" customWidth="1"/>
    <col min="15368" max="15369" width="1.6640625" style="725" customWidth="1"/>
    <col min="15370" max="15370" width="2.6640625" style="725" customWidth="1"/>
    <col min="15371" max="15371" width="42.21875" style="725" customWidth="1"/>
    <col min="15372" max="15372" width="12.6640625" style="725" customWidth="1"/>
    <col min="15373" max="15373" width="42.77734375" style="725" customWidth="1"/>
    <col min="15374" max="15374" width="6.21875" style="725" customWidth="1"/>
    <col min="15375" max="15616" width="9" style="725"/>
    <col min="15617" max="15617" width="1.6640625" style="725" customWidth="1"/>
    <col min="15618" max="15618" width="2.6640625" style="725" customWidth="1"/>
    <col min="15619" max="15619" width="12.6640625" style="725" customWidth="1"/>
    <col min="15620" max="15620" width="1.6640625" style="725" customWidth="1"/>
    <col min="15621" max="15621" width="0.88671875" style="725" customWidth="1"/>
    <col min="15622" max="15622" width="2.6640625" style="725" customWidth="1"/>
    <col min="15623" max="15623" width="14.109375" style="725" customWidth="1"/>
    <col min="15624" max="15625" width="1.6640625" style="725" customWidth="1"/>
    <col min="15626" max="15626" width="2.6640625" style="725" customWidth="1"/>
    <col min="15627" max="15627" width="42.21875" style="725" customWidth="1"/>
    <col min="15628" max="15628" width="12.6640625" style="725" customWidth="1"/>
    <col min="15629" max="15629" width="42.77734375" style="725" customWidth="1"/>
    <col min="15630" max="15630" width="6.21875" style="725" customWidth="1"/>
    <col min="15631" max="15872" width="9" style="725"/>
    <col min="15873" max="15873" width="1.6640625" style="725" customWidth="1"/>
    <col min="15874" max="15874" width="2.6640625" style="725" customWidth="1"/>
    <col min="15875" max="15875" width="12.6640625" style="725" customWidth="1"/>
    <col min="15876" max="15876" width="1.6640625" style="725" customWidth="1"/>
    <col min="15877" max="15877" width="0.88671875" style="725" customWidth="1"/>
    <col min="15878" max="15878" width="2.6640625" style="725" customWidth="1"/>
    <col min="15879" max="15879" width="14.109375" style="725" customWidth="1"/>
    <col min="15880" max="15881" width="1.6640625" style="725" customWidth="1"/>
    <col min="15882" max="15882" width="2.6640625" style="725" customWidth="1"/>
    <col min="15883" max="15883" width="42.21875" style="725" customWidth="1"/>
    <col min="15884" max="15884" width="12.6640625" style="725" customWidth="1"/>
    <col min="15885" max="15885" width="42.77734375" style="725" customWidth="1"/>
    <col min="15886" max="15886" width="6.21875" style="725" customWidth="1"/>
    <col min="15887" max="16128" width="9" style="725"/>
    <col min="16129" max="16129" width="1.6640625" style="725" customWidth="1"/>
    <col min="16130" max="16130" width="2.6640625" style="725" customWidth="1"/>
    <col min="16131" max="16131" width="12.6640625" style="725" customWidth="1"/>
    <col min="16132" max="16132" width="1.6640625" style="725" customWidth="1"/>
    <col min="16133" max="16133" width="0.88671875" style="725" customWidth="1"/>
    <col min="16134" max="16134" width="2.6640625" style="725" customWidth="1"/>
    <col min="16135" max="16135" width="14.109375" style="725" customWidth="1"/>
    <col min="16136" max="16137" width="1.6640625" style="725" customWidth="1"/>
    <col min="16138" max="16138" width="2.6640625" style="725" customWidth="1"/>
    <col min="16139" max="16139" width="42.21875" style="725" customWidth="1"/>
    <col min="16140" max="16140" width="12.6640625" style="725" customWidth="1"/>
    <col min="16141" max="16141" width="42.77734375" style="725" customWidth="1"/>
    <col min="16142" max="16142" width="6.21875" style="725" customWidth="1"/>
    <col min="16143" max="16384" width="9" style="725"/>
  </cols>
  <sheetData>
    <row r="1" spans="1:13">
      <c r="A1" s="890" t="str">
        <f>'提出書類一覧 (ファイル分類）'!H86</f>
        <v>様式－30</v>
      </c>
    </row>
    <row r="2" spans="1:13" ht="19.05" customHeight="1">
      <c r="A2" s="2483" t="s">
        <v>958</v>
      </c>
      <c r="B2" s="2483"/>
      <c r="C2" s="2483"/>
      <c r="D2" s="2483"/>
      <c r="E2" s="2483"/>
      <c r="F2" s="2483"/>
      <c r="G2" s="2483"/>
      <c r="H2" s="2483"/>
      <c r="I2" s="2483"/>
      <c r="J2" s="2483"/>
      <c r="K2" s="2483"/>
      <c r="L2" s="2483"/>
      <c r="M2" s="2483"/>
    </row>
    <row r="3" spans="1:13" ht="15" customHeight="1">
      <c r="A3" s="726"/>
      <c r="B3" s="726"/>
      <c r="C3" s="726"/>
      <c r="D3" s="726"/>
      <c r="E3" s="726"/>
      <c r="F3" s="726"/>
      <c r="G3" s="726"/>
      <c r="H3" s="726"/>
      <c r="I3" s="726"/>
      <c r="J3" s="726"/>
      <c r="K3" s="726"/>
      <c r="L3" s="726"/>
      <c r="M3" s="726"/>
    </row>
    <row r="4" spans="1:13" ht="30" customHeight="1">
      <c r="A4" s="727"/>
      <c r="B4" s="2484" t="s">
        <v>959</v>
      </c>
      <c r="C4" s="2484"/>
      <c r="D4" s="728"/>
      <c r="E4" s="727"/>
      <c r="F4" s="2485" t="str">
        <f>入力シート!C10</f>
        <v>△△△町▲▲▲工事</v>
      </c>
      <c r="G4" s="2485"/>
      <c r="H4" s="2485"/>
      <c r="I4" s="2485"/>
      <c r="J4" s="2485"/>
      <c r="K4" s="2486"/>
      <c r="L4" s="729" t="s">
        <v>960</v>
      </c>
      <c r="M4" s="904" t="str">
        <f>入力シート!C26</f>
        <v>(株）久留米〇〇</v>
      </c>
    </row>
    <row r="5" spans="1:13" ht="30" customHeight="1">
      <c r="A5" s="727"/>
      <c r="B5" s="2484" t="s">
        <v>961</v>
      </c>
      <c r="C5" s="2484"/>
      <c r="D5" s="728"/>
      <c r="E5" s="727"/>
      <c r="F5" s="2487"/>
      <c r="G5" s="2487"/>
      <c r="H5" s="2487"/>
      <c r="I5" s="2487"/>
      <c r="J5" s="2487"/>
      <c r="K5" s="2487"/>
      <c r="L5" s="2487"/>
      <c r="M5" s="2488"/>
    </row>
    <row r="6" spans="1:13" ht="15" customHeight="1">
      <c r="A6" s="730"/>
      <c r="B6" s="730"/>
      <c r="C6" s="731"/>
      <c r="D6" s="730"/>
      <c r="E6" s="730"/>
      <c r="F6" s="732"/>
      <c r="G6" s="732"/>
      <c r="H6" s="732"/>
      <c r="I6" s="732"/>
      <c r="J6" s="732"/>
      <c r="K6" s="732"/>
      <c r="L6" s="733"/>
      <c r="M6" s="733"/>
    </row>
    <row r="7" spans="1:13" ht="15" customHeight="1">
      <c r="A7" s="734" t="s">
        <v>962</v>
      </c>
      <c r="B7" s="734"/>
      <c r="C7" s="735"/>
      <c r="D7" s="734"/>
      <c r="E7" s="734"/>
      <c r="F7" s="736"/>
      <c r="G7" s="736"/>
      <c r="H7" s="736"/>
      <c r="I7" s="736"/>
      <c r="J7" s="736"/>
      <c r="K7" s="736"/>
      <c r="L7" s="737"/>
      <c r="M7" s="738" t="s">
        <v>963</v>
      </c>
    </row>
    <row r="8" spans="1:13" ht="15" customHeight="1">
      <c r="A8" s="727"/>
      <c r="B8" s="2473" t="s">
        <v>964</v>
      </c>
      <c r="C8" s="2473"/>
      <c r="D8" s="728"/>
      <c r="E8" s="727"/>
      <c r="F8" s="2473" t="s">
        <v>965</v>
      </c>
      <c r="G8" s="2473"/>
      <c r="H8" s="728"/>
      <c r="I8" s="2472" t="s">
        <v>966</v>
      </c>
      <c r="J8" s="2473"/>
      <c r="K8" s="2473"/>
      <c r="L8" s="2473"/>
      <c r="M8" s="2474"/>
    </row>
    <row r="9" spans="1:13" ht="16.05" customHeight="1">
      <c r="A9" s="2482" t="s">
        <v>967</v>
      </c>
      <c r="B9" s="2475"/>
      <c r="C9" s="2475"/>
      <c r="D9" s="2476"/>
      <c r="E9" s="739"/>
      <c r="F9" s="2475" t="s">
        <v>968</v>
      </c>
      <c r="G9" s="2475"/>
      <c r="H9" s="740"/>
      <c r="I9" s="739"/>
      <c r="J9" s="768"/>
      <c r="K9" s="730" t="s">
        <v>969</v>
      </c>
      <c r="L9" s="730"/>
      <c r="M9" s="740"/>
    </row>
    <row r="10" spans="1:13" ht="16.05" customHeight="1">
      <c r="A10" s="2478"/>
      <c r="B10" s="2460"/>
      <c r="C10" s="2460"/>
      <c r="D10" s="2477"/>
      <c r="E10" s="741"/>
      <c r="F10" s="742"/>
      <c r="G10" s="743"/>
      <c r="H10" s="744"/>
      <c r="I10" s="741"/>
      <c r="J10" s="769"/>
      <c r="K10" s="743" t="s">
        <v>970</v>
      </c>
      <c r="L10" s="743"/>
      <c r="M10" s="744"/>
    </row>
    <row r="11" spans="1:13" ht="16.05" customHeight="1">
      <c r="A11" s="2478"/>
      <c r="B11" s="2460"/>
      <c r="C11" s="2460"/>
      <c r="D11" s="2477"/>
      <c r="E11" s="741"/>
      <c r="F11" s="742"/>
      <c r="G11" s="743"/>
      <c r="H11" s="744"/>
      <c r="I11" s="741"/>
      <c r="J11" s="769"/>
      <c r="K11" s="743" t="s">
        <v>971</v>
      </c>
      <c r="L11" s="743"/>
      <c r="M11" s="744"/>
    </row>
    <row r="12" spans="1:13" ht="16.05" customHeight="1">
      <c r="A12" s="2478"/>
      <c r="B12" s="2460"/>
      <c r="C12" s="2460"/>
      <c r="D12" s="2477"/>
      <c r="E12" s="741"/>
      <c r="F12" s="742"/>
      <c r="G12" s="743"/>
      <c r="H12" s="744"/>
      <c r="I12" s="741"/>
      <c r="J12" s="769"/>
      <c r="K12" s="743" t="s">
        <v>972</v>
      </c>
      <c r="L12" s="743"/>
      <c r="M12" s="744"/>
    </row>
    <row r="13" spans="1:13" ht="16.05" customHeight="1">
      <c r="A13" s="2478"/>
      <c r="B13" s="2460"/>
      <c r="C13" s="2460"/>
      <c r="D13" s="2477"/>
      <c r="E13" s="741"/>
      <c r="F13" s="742"/>
      <c r="G13" s="743"/>
      <c r="H13" s="744"/>
      <c r="I13" s="741"/>
      <c r="J13" s="769"/>
      <c r="K13" s="743" t="s">
        <v>973</v>
      </c>
      <c r="L13" s="743"/>
      <c r="M13" s="744"/>
    </row>
    <row r="14" spans="1:13" ht="16.05" customHeight="1">
      <c r="A14" s="2478"/>
      <c r="B14" s="2460"/>
      <c r="C14" s="2460"/>
      <c r="D14" s="2477"/>
      <c r="E14" s="741"/>
      <c r="F14" s="742"/>
      <c r="G14" s="743"/>
      <c r="H14" s="744"/>
      <c r="I14" s="741"/>
      <c r="J14" s="769"/>
      <c r="K14" s="743" t="s">
        <v>974</v>
      </c>
      <c r="L14" s="743"/>
      <c r="M14" s="744"/>
    </row>
    <row r="15" spans="1:13" ht="16.05" customHeight="1">
      <c r="A15" s="2478"/>
      <c r="B15" s="2460"/>
      <c r="C15" s="2460"/>
      <c r="D15" s="2477"/>
      <c r="E15" s="741"/>
      <c r="F15" s="742"/>
      <c r="G15" s="743"/>
      <c r="H15" s="744"/>
      <c r="I15" s="741"/>
      <c r="J15" s="769"/>
      <c r="K15" s="743" t="s">
        <v>975</v>
      </c>
      <c r="L15" s="743"/>
      <c r="M15" s="744"/>
    </row>
    <row r="16" spans="1:13" ht="16.05" customHeight="1">
      <c r="A16" s="2478"/>
      <c r="B16" s="2460"/>
      <c r="C16" s="2460"/>
      <c r="D16" s="2477"/>
      <c r="E16" s="741"/>
      <c r="F16" s="742"/>
      <c r="G16" s="743"/>
      <c r="H16" s="744"/>
      <c r="I16" s="741"/>
      <c r="J16" s="769"/>
      <c r="K16" s="743" t="s">
        <v>976</v>
      </c>
      <c r="L16" s="743"/>
      <c r="M16" s="744"/>
    </row>
    <row r="17" spans="1:13" ht="16.05" customHeight="1">
      <c r="A17" s="2478"/>
      <c r="B17" s="2460"/>
      <c r="C17" s="2460"/>
      <c r="D17" s="2477"/>
      <c r="E17" s="741"/>
      <c r="F17" s="742"/>
      <c r="G17" s="743"/>
      <c r="H17" s="744"/>
      <c r="I17" s="741"/>
      <c r="J17" s="769"/>
      <c r="K17" s="743" t="s">
        <v>977</v>
      </c>
      <c r="L17" s="743"/>
      <c r="M17" s="744"/>
    </row>
    <row r="18" spans="1:13" ht="16.05" customHeight="1">
      <c r="A18" s="2478"/>
      <c r="B18" s="2460"/>
      <c r="C18" s="2460"/>
      <c r="D18" s="2477"/>
      <c r="E18" s="741"/>
      <c r="F18" s="742"/>
      <c r="G18" s="743"/>
      <c r="H18" s="744"/>
      <c r="I18" s="741"/>
      <c r="J18" s="769"/>
      <c r="K18" s="743" t="s">
        <v>978</v>
      </c>
      <c r="L18" s="743"/>
      <c r="M18" s="744"/>
    </row>
    <row r="19" spans="1:13" ht="16.05" customHeight="1">
      <c r="A19" s="2478"/>
      <c r="B19" s="2460"/>
      <c r="C19" s="2460"/>
      <c r="D19" s="2477"/>
      <c r="E19" s="741"/>
      <c r="F19" s="742"/>
      <c r="G19" s="743"/>
      <c r="H19" s="744"/>
      <c r="I19" s="741"/>
      <c r="J19" s="769"/>
      <c r="K19" s="743" t="s">
        <v>979</v>
      </c>
      <c r="L19" s="743"/>
      <c r="M19" s="744"/>
    </row>
    <row r="20" spans="1:13" ht="16.05" customHeight="1">
      <c r="A20" s="2478"/>
      <c r="B20" s="2460"/>
      <c r="C20" s="2460"/>
      <c r="D20" s="2477"/>
      <c r="E20" s="741"/>
      <c r="F20" s="742"/>
      <c r="G20" s="743"/>
      <c r="H20" s="744"/>
      <c r="I20" s="741"/>
      <c r="J20" s="769"/>
      <c r="K20" s="743" t="s">
        <v>980</v>
      </c>
      <c r="L20" s="743"/>
      <c r="M20" s="744"/>
    </row>
    <row r="21" spans="1:13" ht="16.05" customHeight="1">
      <c r="A21" s="2478"/>
      <c r="B21" s="2460"/>
      <c r="C21" s="2460"/>
      <c r="D21" s="2477"/>
      <c r="E21" s="741"/>
      <c r="F21" s="742"/>
      <c r="G21" s="743"/>
      <c r="H21" s="744"/>
      <c r="I21" s="741"/>
      <c r="J21" s="769"/>
      <c r="K21" s="743" t="s">
        <v>981</v>
      </c>
      <c r="L21" s="743"/>
      <c r="M21" s="744"/>
    </row>
    <row r="22" spans="1:13" ht="16.05" customHeight="1">
      <c r="A22" s="2478"/>
      <c r="B22" s="2460"/>
      <c r="C22" s="2460"/>
      <c r="D22" s="2477"/>
      <c r="E22" s="741"/>
      <c r="F22" s="742"/>
      <c r="G22" s="743"/>
      <c r="H22" s="744"/>
      <c r="I22" s="741"/>
      <c r="J22" s="769"/>
      <c r="K22" s="743" t="s">
        <v>982</v>
      </c>
      <c r="L22" s="743"/>
      <c r="M22" s="744"/>
    </row>
    <row r="23" spans="1:13" ht="16.05" customHeight="1">
      <c r="A23" s="2478"/>
      <c r="B23" s="2460"/>
      <c r="C23" s="2460"/>
      <c r="D23" s="2477"/>
      <c r="E23" s="741"/>
      <c r="F23" s="742"/>
      <c r="G23" s="743"/>
      <c r="H23" s="744"/>
      <c r="I23" s="741"/>
      <c r="J23" s="769"/>
      <c r="K23" s="743" t="s">
        <v>983</v>
      </c>
      <c r="L23" s="743"/>
      <c r="M23" s="744"/>
    </row>
    <row r="24" spans="1:13" ht="16.05" customHeight="1">
      <c r="A24" s="2478"/>
      <c r="B24" s="2460"/>
      <c r="C24" s="2460"/>
      <c r="D24" s="2477"/>
      <c r="E24" s="741"/>
      <c r="F24" s="742"/>
      <c r="G24" s="743"/>
      <c r="H24" s="744"/>
      <c r="I24" s="741"/>
      <c r="J24" s="769"/>
      <c r="K24" s="743" t="s">
        <v>984</v>
      </c>
      <c r="L24" s="743"/>
      <c r="M24" s="744"/>
    </row>
    <row r="25" spans="1:13" ht="16.05" customHeight="1">
      <c r="A25" s="2478"/>
      <c r="B25" s="2460"/>
      <c r="C25" s="2460"/>
      <c r="D25" s="2477"/>
      <c r="E25" s="741"/>
      <c r="F25" s="742"/>
      <c r="G25" s="743"/>
      <c r="H25" s="744"/>
      <c r="I25" s="741"/>
      <c r="J25" s="769"/>
      <c r="K25" s="774" t="s">
        <v>985</v>
      </c>
      <c r="L25" s="774"/>
      <c r="M25" s="775"/>
    </row>
    <row r="26" spans="1:13" ht="16.05" customHeight="1">
      <c r="A26" s="2478"/>
      <c r="B26" s="2460"/>
      <c r="C26" s="2460"/>
      <c r="D26" s="2477"/>
      <c r="E26" s="739"/>
      <c r="F26" s="2475" t="s">
        <v>986</v>
      </c>
      <c r="G26" s="2475"/>
      <c r="H26" s="740"/>
      <c r="I26" s="739"/>
      <c r="J26" s="768"/>
      <c r="K26" s="730" t="s">
        <v>987</v>
      </c>
      <c r="L26" s="730"/>
      <c r="M26" s="740"/>
    </row>
    <row r="27" spans="1:13" ht="16.05" customHeight="1">
      <c r="A27" s="2478"/>
      <c r="B27" s="2460"/>
      <c r="C27" s="2460"/>
      <c r="D27" s="2477"/>
      <c r="E27" s="741"/>
      <c r="F27" s="742"/>
      <c r="G27" s="743"/>
      <c r="H27" s="744"/>
      <c r="I27" s="741"/>
      <c r="J27" s="769"/>
      <c r="K27" s="743" t="s">
        <v>988</v>
      </c>
      <c r="L27" s="743"/>
      <c r="M27" s="744"/>
    </row>
    <row r="28" spans="1:13" ht="16.05" customHeight="1">
      <c r="A28" s="2478"/>
      <c r="B28" s="2460"/>
      <c r="C28" s="2460"/>
      <c r="D28" s="2477"/>
      <c r="E28" s="741"/>
      <c r="F28" s="742"/>
      <c r="G28" s="743"/>
      <c r="H28" s="744"/>
      <c r="I28" s="741"/>
      <c r="J28" s="769"/>
      <c r="K28" s="743" t="s">
        <v>989</v>
      </c>
      <c r="L28" s="743"/>
      <c r="M28" s="744"/>
    </row>
    <row r="29" spans="1:13" ht="16.05" customHeight="1">
      <c r="A29" s="2478"/>
      <c r="B29" s="2460"/>
      <c r="C29" s="2460"/>
      <c r="D29" s="2477"/>
      <c r="E29" s="741"/>
      <c r="F29" s="742"/>
      <c r="G29" s="743"/>
      <c r="H29" s="744"/>
      <c r="I29" s="741"/>
      <c r="J29" s="769"/>
      <c r="K29" s="743" t="s">
        <v>990</v>
      </c>
      <c r="L29" s="743"/>
      <c r="M29" s="744"/>
    </row>
    <row r="30" spans="1:13" ht="16.05" customHeight="1">
      <c r="A30" s="2478"/>
      <c r="B30" s="2460"/>
      <c r="C30" s="2460"/>
      <c r="D30" s="2477"/>
      <c r="E30" s="741"/>
      <c r="F30" s="742"/>
      <c r="G30" s="743"/>
      <c r="H30" s="744"/>
      <c r="I30" s="741"/>
      <c r="J30" s="769"/>
      <c r="K30" s="774" t="s">
        <v>985</v>
      </c>
      <c r="L30" s="774"/>
      <c r="M30" s="775"/>
    </row>
    <row r="31" spans="1:13" ht="16.05" customHeight="1">
      <c r="A31" s="2478"/>
      <c r="B31" s="2460"/>
      <c r="C31" s="2460"/>
      <c r="D31" s="2477"/>
      <c r="E31" s="739"/>
      <c r="F31" s="2475" t="s">
        <v>991</v>
      </c>
      <c r="G31" s="2475"/>
      <c r="H31" s="740"/>
      <c r="I31" s="739"/>
      <c r="J31" s="768"/>
      <c r="K31" s="730" t="s">
        <v>992</v>
      </c>
      <c r="L31" s="730"/>
      <c r="M31" s="740"/>
    </row>
    <row r="32" spans="1:13" ht="16.05" customHeight="1">
      <c r="A32" s="2478"/>
      <c r="B32" s="2460"/>
      <c r="C32" s="2460"/>
      <c r="D32" s="2477"/>
      <c r="E32" s="741"/>
      <c r="F32" s="742"/>
      <c r="G32" s="743"/>
      <c r="H32" s="744"/>
      <c r="I32" s="741"/>
      <c r="J32" s="769"/>
      <c r="K32" s="743" t="s">
        <v>993</v>
      </c>
      <c r="L32" s="743"/>
      <c r="M32" s="744"/>
    </row>
    <row r="33" spans="1:13" ht="16.05" customHeight="1">
      <c r="A33" s="2478"/>
      <c r="B33" s="2460"/>
      <c r="C33" s="2460"/>
      <c r="D33" s="2477"/>
      <c r="E33" s="741"/>
      <c r="F33" s="742"/>
      <c r="G33" s="743"/>
      <c r="H33" s="744"/>
      <c r="I33" s="741"/>
      <c r="J33" s="769"/>
      <c r="K33" s="743" t="s">
        <v>994</v>
      </c>
      <c r="L33" s="743"/>
      <c r="M33" s="744"/>
    </row>
    <row r="34" spans="1:13" ht="16.05" customHeight="1">
      <c r="A34" s="2478"/>
      <c r="B34" s="2460"/>
      <c r="C34" s="2460"/>
      <c r="D34" s="2477"/>
      <c r="E34" s="741"/>
      <c r="F34" s="742"/>
      <c r="G34" s="743"/>
      <c r="H34" s="744"/>
      <c r="I34" s="741"/>
      <c r="J34" s="769"/>
      <c r="K34" s="743" t="s">
        <v>995</v>
      </c>
      <c r="L34" s="743"/>
      <c r="M34" s="744"/>
    </row>
    <row r="35" spans="1:13" ht="16.05" customHeight="1">
      <c r="A35" s="2478"/>
      <c r="B35" s="2460"/>
      <c r="C35" s="2460"/>
      <c r="D35" s="2477"/>
      <c r="E35" s="741"/>
      <c r="F35" s="742"/>
      <c r="G35" s="743"/>
      <c r="H35" s="744"/>
      <c r="I35" s="741"/>
      <c r="J35" s="769"/>
      <c r="K35" s="743" t="s">
        <v>996</v>
      </c>
      <c r="L35" s="743"/>
      <c r="M35" s="744"/>
    </row>
    <row r="36" spans="1:13" ht="16.05" customHeight="1">
      <c r="A36" s="2478"/>
      <c r="B36" s="2460"/>
      <c r="C36" s="2460"/>
      <c r="D36" s="2477"/>
      <c r="E36" s="741"/>
      <c r="F36" s="742"/>
      <c r="G36" s="743"/>
      <c r="H36" s="744"/>
      <c r="I36" s="741"/>
      <c r="J36" s="769"/>
      <c r="K36" s="743" t="s">
        <v>997</v>
      </c>
      <c r="L36" s="743"/>
      <c r="M36" s="744"/>
    </row>
    <row r="37" spans="1:13" ht="16.05" customHeight="1">
      <c r="A37" s="2478"/>
      <c r="B37" s="2460"/>
      <c r="C37" s="2460"/>
      <c r="D37" s="2477"/>
      <c r="E37" s="741"/>
      <c r="F37" s="742"/>
      <c r="G37" s="743"/>
      <c r="H37" s="744"/>
      <c r="I37" s="741"/>
      <c r="J37" s="769"/>
      <c r="K37" s="743" t="s">
        <v>998</v>
      </c>
      <c r="L37" s="743"/>
      <c r="M37" s="744"/>
    </row>
    <row r="38" spans="1:13" ht="16.05" customHeight="1">
      <c r="A38" s="2478"/>
      <c r="B38" s="2460"/>
      <c r="C38" s="2460"/>
      <c r="D38" s="2477"/>
      <c r="E38" s="741"/>
      <c r="F38" s="742"/>
      <c r="G38" s="743"/>
      <c r="H38" s="744"/>
      <c r="I38" s="741"/>
      <c r="J38" s="769"/>
      <c r="K38" s="743" t="s">
        <v>999</v>
      </c>
      <c r="L38" s="743"/>
      <c r="M38" s="744"/>
    </row>
    <row r="39" spans="1:13" ht="16.05" customHeight="1">
      <c r="A39" s="2478"/>
      <c r="B39" s="2460"/>
      <c r="C39" s="2460"/>
      <c r="D39" s="2477"/>
      <c r="E39" s="741"/>
      <c r="F39" s="742"/>
      <c r="G39" s="743"/>
      <c r="H39" s="744"/>
      <c r="I39" s="741"/>
      <c r="J39" s="769"/>
      <c r="K39" s="774" t="s">
        <v>985</v>
      </c>
      <c r="L39" s="774"/>
      <c r="M39" s="775"/>
    </row>
    <row r="40" spans="1:13" ht="16.05" customHeight="1">
      <c r="A40" s="2479"/>
      <c r="B40" s="2480"/>
      <c r="C40" s="2480"/>
      <c r="D40" s="2481"/>
      <c r="E40" s="727"/>
      <c r="F40" s="2473" t="s">
        <v>1000</v>
      </c>
      <c r="G40" s="2473"/>
      <c r="H40" s="728"/>
      <c r="I40" s="727"/>
      <c r="J40" s="770"/>
      <c r="K40" s="745" t="s">
        <v>1001</v>
      </c>
      <c r="L40" s="745"/>
      <c r="M40" s="728"/>
    </row>
    <row r="41" spans="1:13" ht="16.05" customHeight="1">
      <c r="A41" s="2482" t="s">
        <v>1002</v>
      </c>
      <c r="B41" s="2475"/>
      <c r="C41" s="2475"/>
      <c r="D41" s="2476"/>
      <c r="E41" s="739"/>
      <c r="F41" s="2475" t="s">
        <v>1003</v>
      </c>
      <c r="G41" s="2475"/>
      <c r="H41" s="740"/>
      <c r="I41" s="739"/>
      <c r="J41" s="768"/>
      <c r="K41" s="730" t="s">
        <v>1004</v>
      </c>
      <c r="L41" s="730"/>
      <c r="M41" s="740"/>
    </row>
    <row r="42" spans="1:13" ht="16.05" customHeight="1">
      <c r="A42" s="2478"/>
      <c r="B42" s="2460"/>
      <c r="C42" s="2460"/>
      <c r="D42" s="2477"/>
      <c r="E42" s="741"/>
      <c r="F42" s="742"/>
      <c r="G42" s="743"/>
      <c r="H42" s="744"/>
      <c r="I42" s="741"/>
      <c r="J42" s="769"/>
      <c r="K42" s="743" t="s">
        <v>1005</v>
      </c>
      <c r="L42" s="743"/>
      <c r="M42" s="744"/>
    </row>
    <row r="43" spans="1:13" ht="16.05" customHeight="1">
      <c r="A43" s="2478"/>
      <c r="B43" s="2460"/>
      <c r="C43" s="2460"/>
      <c r="D43" s="2477"/>
      <c r="E43" s="741"/>
      <c r="F43" s="742"/>
      <c r="G43" s="743"/>
      <c r="H43" s="744"/>
      <c r="I43" s="741"/>
      <c r="J43" s="769"/>
      <c r="K43" s="743" t="s">
        <v>1006</v>
      </c>
      <c r="L43" s="743"/>
      <c r="M43" s="744"/>
    </row>
    <row r="44" spans="1:13" ht="16.05" customHeight="1">
      <c r="A44" s="2478"/>
      <c r="B44" s="2460"/>
      <c r="C44" s="2460"/>
      <c r="D44" s="2477"/>
      <c r="E44" s="741"/>
      <c r="F44" s="742"/>
      <c r="G44" s="743"/>
      <c r="H44" s="744"/>
      <c r="I44" s="741"/>
      <c r="J44" s="769"/>
      <c r="K44" s="743" t="s">
        <v>1007</v>
      </c>
      <c r="L44" s="743"/>
      <c r="M44" s="744"/>
    </row>
    <row r="45" spans="1:13" ht="16.05" customHeight="1">
      <c r="A45" s="2478"/>
      <c r="B45" s="2460"/>
      <c r="C45" s="2460"/>
      <c r="D45" s="2477"/>
      <c r="E45" s="741"/>
      <c r="F45" s="742"/>
      <c r="G45" s="743"/>
      <c r="H45" s="744"/>
      <c r="I45" s="741"/>
      <c r="J45" s="769"/>
      <c r="K45" s="743" t="s">
        <v>1008</v>
      </c>
      <c r="L45" s="743"/>
      <c r="M45" s="744"/>
    </row>
    <row r="46" spans="1:13" ht="16.05" customHeight="1">
      <c r="A46" s="2478"/>
      <c r="B46" s="2460"/>
      <c r="C46" s="2460"/>
      <c r="D46" s="2477"/>
      <c r="E46" s="741"/>
      <c r="F46" s="742"/>
      <c r="G46" s="743"/>
      <c r="H46" s="744"/>
      <c r="I46" s="741"/>
      <c r="J46" s="769"/>
      <c r="K46" s="743" t="s">
        <v>1009</v>
      </c>
      <c r="L46" s="743"/>
      <c r="M46" s="744"/>
    </row>
    <row r="47" spans="1:13" ht="16.05" customHeight="1">
      <c r="A47" s="2478"/>
      <c r="B47" s="2460"/>
      <c r="C47" s="2460"/>
      <c r="D47" s="2477"/>
      <c r="E47" s="741"/>
      <c r="F47" s="742"/>
      <c r="G47" s="743"/>
      <c r="H47" s="744"/>
      <c r="I47" s="741"/>
      <c r="J47" s="769"/>
      <c r="K47" s="743" t="s">
        <v>1010</v>
      </c>
      <c r="L47" s="743"/>
      <c r="M47" s="744"/>
    </row>
    <row r="48" spans="1:13" ht="16.05" customHeight="1">
      <c r="A48" s="2479"/>
      <c r="B48" s="2480"/>
      <c r="C48" s="2480"/>
      <c r="D48" s="2481"/>
      <c r="E48" s="746"/>
      <c r="F48" s="738"/>
      <c r="G48" s="734"/>
      <c r="H48" s="747"/>
      <c r="I48" s="746"/>
      <c r="J48" s="771"/>
      <c r="K48" s="772" t="s">
        <v>985</v>
      </c>
      <c r="L48" s="772"/>
      <c r="M48" s="773"/>
    </row>
    <row r="49" spans="1:18" ht="16.05" customHeight="1">
      <c r="A49" s="748"/>
      <c r="B49" s="748"/>
      <c r="C49" s="748"/>
      <c r="D49" s="748"/>
      <c r="E49" s="748"/>
      <c r="F49" s="748"/>
      <c r="G49" s="748"/>
      <c r="H49" s="748"/>
      <c r="I49" s="748"/>
      <c r="J49" s="748"/>
      <c r="K49" s="748"/>
      <c r="L49" s="748"/>
      <c r="M49" s="748"/>
    </row>
    <row r="50" spans="1:18" ht="16.05" customHeight="1">
      <c r="A50" s="748" t="s">
        <v>1011</v>
      </c>
      <c r="B50" s="748"/>
      <c r="C50" s="748"/>
      <c r="D50" s="748"/>
      <c r="E50" s="748"/>
      <c r="F50" s="748"/>
      <c r="G50" s="748"/>
      <c r="H50" s="748"/>
      <c r="I50" s="748"/>
      <c r="J50" s="748"/>
      <c r="K50" s="748"/>
      <c r="L50" s="748"/>
      <c r="M50" s="738" t="s">
        <v>963</v>
      </c>
    </row>
    <row r="51" spans="1:18" ht="16.05" customHeight="1">
      <c r="A51" s="727"/>
      <c r="B51" s="745"/>
      <c r="C51" s="745"/>
      <c r="D51" s="745"/>
      <c r="E51" s="2472" t="s">
        <v>1012</v>
      </c>
      <c r="F51" s="2473"/>
      <c r="G51" s="2473"/>
      <c r="H51" s="2473"/>
      <c r="I51" s="2473"/>
      <c r="J51" s="2473"/>
      <c r="K51" s="2474"/>
      <c r="L51" s="2472" t="s">
        <v>1013</v>
      </c>
      <c r="M51" s="2474"/>
    </row>
    <row r="52" spans="1:18" ht="16.05" customHeight="1">
      <c r="A52" s="2461" t="s">
        <v>1014</v>
      </c>
      <c r="B52" s="2475"/>
      <c r="C52" s="2475"/>
      <c r="D52" s="2476"/>
      <c r="E52" s="749"/>
      <c r="F52" s="768"/>
      <c r="G52" s="2467" t="s">
        <v>1015</v>
      </c>
      <c r="H52" s="2467"/>
      <c r="I52" s="2467"/>
      <c r="J52" s="2467"/>
      <c r="K52" s="2468"/>
      <c r="L52" s="776"/>
      <c r="M52" s="777"/>
    </row>
    <row r="53" spans="1:18" ht="16.05" customHeight="1">
      <c r="A53" s="2469"/>
      <c r="B53" s="2460"/>
      <c r="C53" s="2460"/>
      <c r="D53" s="2477"/>
      <c r="E53" s="750"/>
      <c r="F53" s="769"/>
      <c r="G53" s="2456" t="s">
        <v>1016</v>
      </c>
      <c r="H53" s="2456"/>
      <c r="I53" s="2456"/>
      <c r="J53" s="2456"/>
      <c r="K53" s="2457"/>
      <c r="L53" s="778"/>
      <c r="M53" s="775"/>
    </row>
    <row r="54" spans="1:18" ht="16.05" customHeight="1">
      <c r="A54" s="2478"/>
      <c r="B54" s="2460"/>
      <c r="C54" s="2460"/>
      <c r="D54" s="2477"/>
      <c r="E54" s="750"/>
      <c r="F54" s="769"/>
      <c r="G54" s="2456" t="s">
        <v>1017</v>
      </c>
      <c r="H54" s="2456"/>
      <c r="I54" s="2456"/>
      <c r="J54" s="2456"/>
      <c r="K54" s="2457"/>
      <c r="L54" s="778"/>
      <c r="M54" s="775"/>
    </row>
    <row r="55" spans="1:18" ht="16.05" customHeight="1">
      <c r="A55" s="2478"/>
      <c r="B55" s="2460"/>
      <c r="C55" s="2460"/>
      <c r="D55" s="2477"/>
      <c r="E55" s="750"/>
      <c r="F55" s="769"/>
      <c r="G55" s="2456" t="s">
        <v>1018</v>
      </c>
      <c r="H55" s="2456" t="s">
        <v>1019</v>
      </c>
      <c r="I55" s="2456" t="s">
        <v>1019</v>
      </c>
      <c r="J55" s="2456" t="s">
        <v>1019</v>
      </c>
      <c r="K55" s="2457" t="s">
        <v>1019</v>
      </c>
      <c r="L55" s="778"/>
      <c r="M55" s="775"/>
      <c r="P55" s="2456"/>
      <c r="Q55" s="2456"/>
      <c r="R55" s="906"/>
    </row>
    <row r="56" spans="1:18" ht="16.05" customHeight="1">
      <c r="A56" s="2478"/>
      <c r="B56" s="2460"/>
      <c r="C56" s="2460"/>
      <c r="D56" s="2477"/>
      <c r="E56" s="750"/>
      <c r="F56" s="769"/>
      <c r="G56" s="2456" t="s">
        <v>1020</v>
      </c>
      <c r="H56" s="2456" t="s">
        <v>1021</v>
      </c>
      <c r="I56" s="2456" t="s">
        <v>1021</v>
      </c>
      <c r="J56" s="2456" t="s">
        <v>1021</v>
      </c>
      <c r="K56" s="2457" t="s">
        <v>1021</v>
      </c>
      <c r="L56" s="778"/>
      <c r="M56" s="775"/>
      <c r="P56" s="2456"/>
      <c r="Q56" s="2456"/>
      <c r="R56" s="906"/>
    </row>
    <row r="57" spans="1:18" ht="16.05" customHeight="1">
      <c r="A57" s="2478"/>
      <c r="B57" s="2460"/>
      <c r="C57" s="2460"/>
      <c r="D57" s="2477"/>
      <c r="E57" s="750"/>
      <c r="F57" s="769"/>
      <c r="G57" s="2456" t="s">
        <v>1022</v>
      </c>
      <c r="H57" s="2456" t="s">
        <v>1023</v>
      </c>
      <c r="I57" s="2456" t="s">
        <v>1023</v>
      </c>
      <c r="J57" s="2456" t="s">
        <v>1023</v>
      </c>
      <c r="K57" s="2457" t="s">
        <v>1023</v>
      </c>
      <c r="L57" s="778"/>
      <c r="M57" s="775"/>
      <c r="P57" s="2456"/>
      <c r="Q57" s="2456"/>
      <c r="R57" s="906"/>
    </row>
    <row r="58" spans="1:18" ht="16.05" customHeight="1">
      <c r="A58" s="2478"/>
      <c r="B58" s="2460"/>
      <c r="C58" s="2460"/>
      <c r="D58" s="2477"/>
      <c r="E58" s="741"/>
      <c r="F58" s="769"/>
      <c r="G58" s="2456" t="s">
        <v>1024</v>
      </c>
      <c r="H58" s="2456" t="s">
        <v>1025</v>
      </c>
      <c r="I58" s="2456" t="s">
        <v>1025</v>
      </c>
      <c r="J58" s="2456" t="s">
        <v>1025</v>
      </c>
      <c r="K58" s="2457" t="s">
        <v>1025</v>
      </c>
      <c r="L58" s="778"/>
      <c r="M58" s="775"/>
      <c r="P58" s="2456"/>
      <c r="Q58" s="2456"/>
      <c r="R58" s="906"/>
    </row>
    <row r="59" spans="1:18" ht="16.05" customHeight="1">
      <c r="A59" s="2478"/>
      <c r="B59" s="2460"/>
      <c r="C59" s="2460"/>
      <c r="D59" s="2477"/>
      <c r="E59" s="750"/>
      <c r="F59" s="769"/>
      <c r="G59" s="2456" t="s">
        <v>1026</v>
      </c>
      <c r="H59" s="2456" t="s">
        <v>1027</v>
      </c>
      <c r="I59" s="2456" t="s">
        <v>1027</v>
      </c>
      <c r="J59" s="2456" t="s">
        <v>1027</v>
      </c>
      <c r="K59" s="2457" t="s">
        <v>1027</v>
      </c>
      <c r="L59" s="778"/>
      <c r="M59" s="775"/>
      <c r="P59" s="905"/>
      <c r="Q59" s="905"/>
      <c r="R59" s="906"/>
    </row>
    <row r="60" spans="1:18" ht="16.05" customHeight="1">
      <c r="A60" s="2479"/>
      <c r="B60" s="2480"/>
      <c r="C60" s="2480"/>
      <c r="D60" s="2481"/>
      <c r="E60" s="751"/>
      <c r="F60" s="771"/>
      <c r="G60" s="2458" t="s">
        <v>985</v>
      </c>
      <c r="H60" s="2458" t="s">
        <v>1028</v>
      </c>
      <c r="I60" s="2458" t="s">
        <v>1028</v>
      </c>
      <c r="J60" s="2458" t="s">
        <v>1028</v>
      </c>
      <c r="K60" s="2459" t="s">
        <v>1028</v>
      </c>
      <c r="L60" s="778"/>
      <c r="M60" s="775"/>
      <c r="P60" s="2456"/>
      <c r="Q60" s="2456"/>
      <c r="R60" s="906"/>
    </row>
    <row r="61" spans="1:18" ht="16.05" customHeight="1">
      <c r="A61" s="2461" t="s">
        <v>1029</v>
      </c>
      <c r="B61" s="2462"/>
      <c r="C61" s="2462"/>
      <c r="D61" s="2463"/>
      <c r="E61" s="749"/>
      <c r="F61" s="768"/>
      <c r="G61" s="2467" t="s">
        <v>1030</v>
      </c>
      <c r="H61" s="2467"/>
      <c r="I61" s="2467"/>
      <c r="J61" s="2467"/>
      <c r="K61" s="2468"/>
      <c r="L61" s="776"/>
      <c r="M61" s="777"/>
      <c r="P61" s="2456"/>
      <c r="Q61" s="2456"/>
      <c r="R61" s="906"/>
    </row>
    <row r="62" spans="1:18" ht="16.05" customHeight="1">
      <c r="A62" s="2464"/>
      <c r="B62" s="2465"/>
      <c r="C62" s="2465"/>
      <c r="D62" s="2466"/>
      <c r="E62" s="751"/>
      <c r="F62" s="771"/>
      <c r="G62" s="2458" t="s">
        <v>985</v>
      </c>
      <c r="H62" s="2458" t="s">
        <v>1028</v>
      </c>
      <c r="I62" s="2458" t="s">
        <v>1028</v>
      </c>
      <c r="J62" s="2458" t="s">
        <v>1028</v>
      </c>
      <c r="K62" s="2459" t="s">
        <v>1028</v>
      </c>
      <c r="L62" s="779"/>
      <c r="M62" s="773"/>
      <c r="P62" s="2456"/>
      <c r="Q62" s="2456"/>
      <c r="R62" s="906"/>
    </row>
    <row r="63" spans="1:18" ht="16.05" customHeight="1">
      <c r="A63" s="2461" t="s">
        <v>1031</v>
      </c>
      <c r="B63" s="2462"/>
      <c r="C63" s="2462"/>
      <c r="D63" s="2463"/>
      <c r="E63" s="749"/>
      <c r="F63" s="768"/>
      <c r="G63" s="2467" t="s">
        <v>1032</v>
      </c>
      <c r="H63" s="2467"/>
      <c r="I63" s="2467"/>
      <c r="J63" s="2467"/>
      <c r="K63" s="2468"/>
      <c r="L63" s="778"/>
      <c r="M63" s="775"/>
      <c r="P63" s="2456"/>
      <c r="Q63" s="2456"/>
      <c r="R63" s="906"/>
    </row>
    <row r="64" spans="1:18" ht="16.05" customHeight="1">
      <c r="A64" s="2469"/>
      <c r="B64" s="2470"/>
      <c r="C64" s="2470"/>
      <c r="D64" s="2471"/>
      <c r="E64" s="750"/>
      <c r="F64" s="769"/>
      <c r="G64" s="2456" t="s">
        <v>1033</v>
      </c>
      <c r="H64" s="2456"/>
      <c r="I64" s="2456"/>
      <c r="J64" s="2456"/>
      <c r="K64" s="2457"/>
      <c r="L64" s="778"/>
      <c r="M64" s="775"/>
      <c r="P64" s="2460"/>
      <c r="Q64" s="2460"/>
      <c r="R64" s="906"/>
    </row>
    <row r="65" spans="1:18" ht="16.05" customHeight="1">
      <c r="A65" s="2469"/>
      <c r="B65" s="2470"/>
      <c r="C65" s="2470"/>
      <c r="D65" s="2471"/>
      <c r="E65" s="750"/>
      <c r="F65" s="769"/>
      <c r="G65" s="2456" t="s">
        <v>1034</v>
      </c>
      <c r="H65" s="2456"/>
      <c r="I65" s="2456"/>
      <c r="J65" s="2456"/>
      <c r="K65" s="2457"/>
      <c r="L65" s="778"/>
      <c r="M65" s="775"/>
      <c r="P65" s="2456"/>
      <c r="Q65" s="2456"/>
      <c r="R65" s="906"/>
    </row>
    <row r="66" spans="1:18" ht="16.05" customHeight="1">
      <c r="A66" s="2464"/>
      <c r="B66" s="2465"/>
      <c r="C66" s="2465"/>
      <c r="D66" s="2466"/>
      <c r="E66" s="751"/>
      <c r="F66" s="771"/>
      <c r="G66" s="2458" t="s">
        <v>1035</v>
      </c>
      <c r="H66" s="2458"/>
      <c r="I66" s="2458"/>
      <c r="J66" s="2458"/>
      <c r="K66" s="2459"/>
      <c r="L66" s="779"/>
      <c r="M66" s="773"/>
      <c r="P66" s="2456"/>
      <c r="Q66" s="2456"/>
      <c r="R66" s="906"/>
    </row>
    <row r="67" spans="1:18">
      <c r="C67" s="752" t="s">
        <v>1036</v>
      </c>
      <c r="P67" s="2456"/>
      <c r="Q67" s="2456"/>
      <c r="R67" s="906"/>
    </row>
    <row r="68" spans="1:18" ht="12">
      <c r="C68" s="752" t="s">
        <v>1037</v>
      </c>
      <c r="P68" s="905"/>
      <c r="Q68" s="905"/>
      <c r="R68" s="906"/>
    </row>
    <row r="69" spans="1:18">
      <c r="C69" s="752" t="s">
        <v>1038</v>
      </c>
      <c r="P69" s="2460"/>
      <c r="Q69" s="2460"/>
      <c r="R69" s="906"/>
    </row>
    <row r="70" spans="1:18">
      <c r="C70" s="752" t="s">
        <v>1039</v>
      </c>
      <c r="P70" s="2460"/>
      <c r="Q70" s="2460"/>
      <c r="R70" s="906"/>
    </row>
    <row r="71" spans="1:18">
      <c r="C71" s="752" t="s">
        <v>1040</v>
      </c>
      <c r="P71" s="2460"/>
      <c r="Q71" s="2460"/>
      <c r="R71" s="906"/>
    </row>
    <row r="72" spans="1:18">
      <c r="P72" s="2460"/>
      <c r="Q72" s="2460"/>
      <c r="R72" s="906"/>
    </row>
    <row r="73" spans="1:18">
      <c r="P73" s="2456"/>
      <c r="Q73" s="2456"/>
      <c r="R73" s="906"/>
    </row>
    <row r="74" spans="1:18">
      <c r="P74" s="2456"/>
      <c r="Q74" s="2456"/>
      <c r="R74" s="906"/>
    </row>
    <row r="75" spans="1:18">
      <c r="P75" s="2456"/>
      <c r="Q75" s="2456"/>
      <c r="R75" s="906"/>
    </row>
    <row r="76" spans="1:18">
      <c r="P76" s="2456"/>
      <c r="Q76" s="2456"/>
      <c r="R76" s="906"/>
    </row>
    <row r="77" spans="1:18">
      <c r="P77" s="2456"/>
      <c r="Q77" s="2456"/>
      <c r="R77" s="906"/>
    </row>
    <row r="78" spans="1:18">
      <c r="P78" s="2456"/>
      <c r="Q78" s="2456"/>
      <c r="R78" s="906"/>
    </row>
    <row r="79" spans="1:18">
      <c r="P79" s="2456"/>
      <c r="Q79" s="2456"/>
      <c r="R79" s="906"/>
    </row>
    <row r="80" spans="1:18">
      <c r="P80" s="2456"/>
      <c r="Q80" s="2456"/>
      <c r="R80" s="906"/>
    </row>
    <row r="81" spans="16:18">
      <c r="P81" s="2456"/>
      <c r="Q81" s="2456"/>
      <c r="R81" s="906"/>
    </row>
    <row r="82" spans="16:18">
      <c r="P82" s="2456"/>
      <c r="Q82" s="2456"/>
      <c r="R82" s="906"/>
    </row>
    <row r="83" spans="16:18">
      <c r="P83" s="2456"/>
      <c r="Q83" s="2456"/>
      <c r="R83" s="906"/>
    </row>
    <row r="84" spans="16:18">
      <c r="P84" s="2456"/>
      <c r="Q84" s="2456"/>
      <c r="R84" s="906"/>
    </row>
    <row r="85" spans="16:18">
      <c r="P85" s="906"/>
      <c r="Q85" s="906"/>
      <c r="R85" s="906"/>
    </row>
    <row r="86" spans="16:18">
      <c r="P86" s="906"/>
      <c r="Q86" s="906"/>
      <c r="R86" s="906"/>
    </row>
  </sheetData>
  <mergeCells count="48">
    <mergeCell ref="A41:D48"/>
    <mergeCell ref="F41:G41"/>
    <mergeCell ref="A2:M2"/>
    <mergeCell ref="B4:C4"/>
    <mergeCell ref="F4:K4"/>
    <mergeCell ref="B5:C5"/>
    <mergeCell ref="F5:M5"/>
    <mergeCell ref="B8:C8"/>
    <mergeCell ref="F8:G8"/>
    <mergeCell ref="I8:M8"/>
    <mergeCell ref="A9:D40"/>
    <mergeCell ref="F9:G9"/>
    <mergeCell ref="F26:G26"/>
    <mergeCell ref="F31:G31"/>
    <mergeCell ref="F40:G40"/>
    <mergeCell ref="E51:K51"/>
    <mergeCell ref="L51:M51"/>
    <mergeCell ref="A52:D60"/>
    <mergeCell ref="G52:K52"/>
    <mergeCell ref="G53:K53"/>
    <mergeCell ref="G54:K54"/>
    <mergeCell ref="G55:K55"/>
    <mergeCell ref="G59:K59"/>
    <mergeCell ref="G60:K60"/>
    <mergeCell ref="P55:Q55"/>
    <mergeCell ref="G56:K56"/>
    <mergeCell ref="P56:Q57"/>
    <mergeCell ref="G57:K57"/>
    <mergeCell ref="G58:K58"/>
    <mergeCell ref="P58:Q58"/>
    <mergeCell ref="A63:D66"/>
    <mergeCell ref="G63:K63"/>
    <mergeCell ref="P63:Q63"/>
    <mergeCell ref="G64:K64"/>
    <mergeCell ref="P64:Q64"/>
    <mergeCell ref="P60:Q60"/>
    <mergeCell ref="A61:D62"/>
    <mergeCell ref="G61:K61"/>
    <mergeCell ref="P61:Q62"/>
    <mergeCell ref="G62:K62"/>
    <mergeCell ref="P77:Q81"/>
    <mergeCell ref="P82:Q84"/>
    <mergeCell ref="G65:K65"/>
    <mergeCell ref="P65:Q65"/>
    <mergeCell ref="G66:K66"/>
    <mergeCell ref="P66:Q67"/>
    <mergeCell ref="P69:Q72"/>
    <mergeCell ref="P73:Q76"/>
  </mergeCells>
  <phoneticPr fontId="13"/>
  <printOptions horizontalCentered="1" verticalCentered="1"/>
  <pageMargins left="3.937007874015748E-2" right="3.937007874015748E-2" top="0.55118110236220474" bottom="0.55118110236220474" header="0.31496062992125984" footer="0.31496062992125984"/>
  <pageSetup paperSize="9" scale="7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9</xdr:col>
                    <xdr:colOff>0</xdr:colOff>
                    <xdr:row>7</xdr:row>
                    <xdr:rowOff>167640</xdr:rowOff>
                  </from>
                  <to>
                    <xdr:col>10</xdr:col>
                    <xdr:colOff>22860</xdr:colOff>
                    <xdr:row>9</xdr:row>
                    <xdr:rowOff>22860</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9</xdr:col>
                    <xdr:colOff>0</xdr:colOff>
                    <xdr:row>8</xdr:row>
                    <xdr:rowOff>137160</xdr:rowOff>
                  </from>
                  <to>
                    <xdr:col>10</xdr:col>
                    <xdr:colOff>99060</xdr:colOff>
                    <xdr:row>10</xdr:row>
                    <xdr:rowOff>53340</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9</xdr:col>
                    <xdr:colOff>0</xdr:colOff>
                    <xdr:row>11</xdr:row>
                    <xdr:rowOff>0</xdr:rowOff>
                  </from>
                  <to>
                    <xdr:col>10</xdr:col>
                    <xdr:colOff>22860</xdr:colOff>
                    <xdr:row>12</xdr:row>
                    <xdr:rowOff>45720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9</xdr:col>
                    <xdr:colOff>0</xdr:colOff>
                    <xdr:row>9</xdr:row>
                    <xdr:rowOff>175260</xdr:rowOff>
                  </from>
                  <to>
                    <xdr:col>10</xdr:col>
                    <xdr:colOff>22860</xdr:colOff>
                    <xdr:row>11</xdr:row>
                    <xdr:rowOff>22860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9</xdr:col>
                    <xdr:colOff>0</xdr:colOff>
                    <xdr:row>11</xdr:row>
                    <xdr:rowOff>137160</xdr:rowOff>
                  </from>
                  <to>
                    <xdr:col>10</xdr:col>
                    <xdr:colOff>99060</xdr:colOff>
                    <xdr:row>13</xdr:row>
                    <xdr:rowOff>53340</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9</xdr:col>
                    <xdr:colOff>0</xdr:colOff>
                    <xdr:row>12</xdr:row>
                    <xdr:rowOff>137160</xdr:rowOff>
                  </from>
                  <to>
                    <xdr:col>10</xdr:col>
                    <xdr:colOff>99060</xdr:colOff>
                    <xdr:row>14</xdr:row>
                    <xdr:rowOff>53340</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9</xdr:col>
                    <xdr:colOff>0</xdr:colOff>
                    <xdr:row>13</xdr:row>
                    <xdr:rowOff>137160</xdr:rowOff>
                  </from>
                  <to>
                    <xdr:col>10</xdr:col>
                    <xdr:colOff>99060</xdr:colOff>
                    <xdr:row>15</xdr:row>
                    <xdr:rowOff>53340</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9</xdr:col>
                    <xdr:colOff>0</xdr:colOff>
                    <xdr:row>14</xdr:row>
                    <xdr:rowOff>137160</xdr:rowOff>
                  </from>
                  <to>
                    <xdr:col>10</xdr:col>
                    <xdr:colOff>99060</xdr:colOff>
                    <xdr:row>16</xdr:row>
                    <xdr:rowOff>53340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9</xdr:col>
                    <xdr:colOff>0</xdr:colOff>
                    <xdr:row>15</xdr:row>
                    <xdr:rowOff>137160</xdr:rowOff>
                  </from>
                  <to>
                    <xdr:col>10</xdr:col>
                    <xdr:colOff>99060</xdr:colOff>
                    <xdr:row>17</xdr:row>
                    <xdr:rowOff>53340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9</xdr:col>
                    <xdr:colOff>0</xdr:colOff>
                    <xdr:row>16</xdr:row>
                    <xdr:rowOff>137160</xdr:rowOff>
                  </from>
                  <to>
                    <xdr:col>10</xdr:col>
                    <xdr:colOff>99060</xdr:colOff>
                    <xdr:row>18</xdr:row>
                    <xdr:rowOff>53340</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9</xdr:col>
                    <xdr:colOff>0</xdr:colOff>
                    <xdr:row>17</xdr:row>
                    <xdr:rowOff>137160</xdr:rowOff>
                  </from>
                  <to>
                    <xdr:col>10</xdr:col>
                    <xdr:colOff>99060</xdr:colOff>
                    <xdr:row>19</xdr:row>
                    <xdr:rowOff>53340</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9</xdr:col>
                    <xdr:colOff>0</xdr:colOff>
                    <xdr:row>18</xdr:row>
                    <xdr:rowOff>137160</xdr:rowOff>
                  </from>
                  <to>
                    <xdr:col>10</xdr:col>
                    <xdr:colOff>99060</xdr:colOff>
                    <xdr:row>20</xdr:row>
                    <xdr:rowOff>53340</xdr:rowOff>
                  </to>
                </anchor>
              </controlPr>
            </control>
          </mc:Choice>
        </mc:AlternateContent>
        <mc:AlternateContent xmlns:mc="http://schemas.openxmlformats.org/markup-compatibility/2006">
          <mc:Choice Requires="x14">
            <control shapeId="119821" r:id="rId16" name="Check Box 13">
              <controlPr defaultSize="0" autoFill="0" autoLine="0" autoPict="0">
                <anchor moveWithCells="1">
                  <from>
                    <xdr:col>9</xdr:col>
                    <xdr:colOff>0</xdr:colOff>
                    <xdr:row>19</xdr:row>
                    <xdr:rowOff>137160</xdr:rowOff>
                  </from>
                  <to>
                    <xdr:col>10</xdr:col>
                    <xdr:colOff>99060</xdr:colOff>
                    <xdr:row>21</xdr:row>
                    <xdr:rowOff>53340</xdr:rowOff>
                  </to>
                </anchor>
              </controlPr>
            </control>
          </mc:Choice>
        </mc:AlternateContent>
        <mc:AlternateContent xmlns:mc="http://schemas.openxmlformats.org/markup-compatibility/2006">
          <mc:Choice Requires="x14">
            <control shapeId="119822" r:id="rId17" name="Check Box 14">
              <controlPr defaultSize="0" autoFill="0" autoLine="0" autoPict="0">
                <anchor moveWithCells="1">
                  <from>
                    <xdr:col>9</xdr:col>
                    <xdr:colOff>0</xdr:colOff>
                    <xdr:row>20</xdr:row>
                    <xdr:rowOff>137160</xdr:rowOff>
                  </from>
                  <to>
                    <xdr:col>10</xdr:col>
                    <xdr:colOff>99060</xdr:colOff>
                    <xdr:row>22</xdr:row>
                    <xdr:rowOff>53340</xdr:rowOff>
                  </to>
                </anchor>
              </controlPr>
            </control>
          </mc:Choice>
        </mc:AlternateContent>
        <mc:AlternateContent xmlns:mc="http://schemas.openxmlformats.org/markup-compatibility/2006">
          <mc:Choice Requires="x14">
            <control shapeId="119823" r:id="rId18" name="Check Box 15">
              <controlPr defaultSize="0" autoFill="0" autoLine="0" autoPict="0">
                <anchor moveWithCells="1">
                  <from>
                    <xdr:col>9</xdr:col>
                    <xdr:colOff>0</xdr:colOff>
                    <xdr:row>21</xdr:row>
                    <xdr:rowOff>137160</xdr:rowOff>
                  </from>
                  <to>
                    <xdr:col>10</xdr:col>
                    <xdr:colOff>99060</xdr:colOff>
                    <xdr:row>23</xdr:row>
                    <xdr:rowOff>53340</xdr:rowOff>
                  </to>
                </anchor>
              </controlPr>
            </control>
          </mc:Choice>
        </mc:AlternateContent>
        <mc:AlternateContent xmlns:mc="http://schemas.openxmlformats.org/markup-compatibility/2006">
          <mc:Choice Requires="x14">
            <control shapeId="119824" r:id="rId19" name="Check Box 16">
              <controlPr defaultSize="0" autoFill="0" autoLine="0" autoPict="0">
                <anchor moveWithCells="1">
                  <from>
                    <xdr:col>9</xdr:col>
                    <xdr:colOff>0</xdr:colOff>
                    <xdr:row>22</xdr:row>
                    <xdr:rowOff>137160</xdr:rowOff>
                  </from>
                  <to>
                    <xdr:col>10</xdr:col>
                    <xdr:colOff>99060</xdr:colOff>
                    <xdr:row>24</xdr:row>
                    <xdr:rowOff>53340</xdr:rowOff>
                  </to>
                </anchor>
              </controlPr>
            </control>
          </mc:Choice>
        </mc:AlternateContent>
        <mc:AlternateContent xmlns:mc="http://schemas.openxmlformats.org/markup-compatibility/2006">
          <mc:Choice Requires="x14">
            <control shapeId="119825" r:id="rId20" name="Check Box 17">
              <controlPr defaultSize="0" autoFill="0" autoLine="0" autoPict="0">
                <anchor moveWithCells="1">
                  <from>
                    <xdr:col>9</xdr:col>
                    <xdr:colOff>0</xdr:colOff>
                    <xdr:row>24</xdr:row>
                    <xdr:rowOff>167640</xdr:rowOff>
                  </from>
                  <to>
                    <xdr:col>10</xdr:col>
                    <xdr:colOff>22860</xdr:colOff>
                    <xdr:row>26</xdr:row>
                    <xdr:rowOff>15240</xdr:rowOff>
                  </to>
                </anchor>
              </controlPr>
            </control>
          </mc:Choice>
        </mc:AlternateContent>
        <mc:AlternateContent xmlns:mc="http://schemas.openxmlformats.org/markup-compatibility/2006">
          <mc:Choice Requires="x14">
            <control shapeId="119826" r:id="rId21" name="Check Box 18">
              <controlPr defaultSize="0" autoFill="0" autoLine="0" autoPict="0">
                <anchor moveWithCells="1">
                  <from>
                    <xdr:col>9</xdr:col>
                    <xdr:colOff>0</xdr:colOff>
                    <xdr:row>25</xdr:row>
                    <xdr:rowOff>137160</xdr:rowOff>
                  </from>
                  <to>
                    <xdr:col>10</xdr:col>
                    <xdr:colOff>99060</xdr:colOff>
                    <xdr:row>27</xdr:row>
                    <xdr:rowOff>53340</xdr:rowOff>
                  </to>
                </anchor>
              </controlPr>
            </control>
          </mc:Choice>
        </mc:AlternateContent>
        <mc:AlternateContent xmlns:mc="http://schemas.openxmlformats.org/markup-compatibility/2006">
          <mc:Choice Requires="x14">
            <control shapeId="119827" r:id="rId22" name="Check Box 19">
              <controlPr defaultSize="0" autoFill="0" autoLine="0" autoPict="0">
                <anchor moveWithCells="1">
                  <from>
                    <xdr:col>9</xdr:col>
                    <xdr:colOff>0</xdr:colOff>
                    <xdr:row>26</xdr:row>
                    <xdr:rowOff>175260</xdr:rowOff>
                  </from>
                  <to>
                    <xdr:col>10</xdr:col>
                    <xdr:colOff>22860</xdr:colOff>
                    <xdr:row>28</xdr:row>
                    <xdr:rowOff>22860</xdr:rowOff>
                  </to>
                </anchor>
              </controlPr>
            </control>
          </mc:Choice>
        </mc:AlternateContent>
        <mc:AlternateContent xmlns:mc="http://schemas.openxmlformats.org/markup-compatibility/2006">
          <mc:Choice Requires="x14">
            <control shapeId="119828" r:id="rId23" name="Check Box 20">
              <controlPr defaultSize="0" autoFill="0" autoLine="0" autoPict="0">
                <anchor moveWithCells="1">
                  <from>
                    <xdr:col>9</xdr:col>
                    <xdr:colOff>0</xdr:colOff>
                    <xdr:row>28</xdr:row>
                    <xdr:rowOff>0</xdr:rowOff>
                  </from>
                  <to>
                    <xdr:col>10</xdr:col>
                    <xdr:colOff>22860</xdr:colOff>
                    <xdr:row>29</xdr:row>
                    <xdr:rowOff>45720</xdr:rowOff>
                  </to>
                </anchor>
              </controlPr>
            </control>
          </mc:Choice>
        </mc:AlternateContent>
        <mc:AlternateContent xmlns:mc="http://schemas.openxmlformats.org/markup-compatibility/2006">
          <mc:Choice Requires="x14">
            <control shapeId="119829" r:id="rId24" name="Check Box 21">
              <controlPr defaultSize="0" autoFill="0" autoLine="0" autoPict="0">
                <anchor moveWithCells="1">
                  <from>
                    <xdr:col>9</xdr:col>
                    <xdr:colOff>0</xdr:colOff>
                    <xdr:row>29</xdr:row>
                    <xdr:rowOff>167640</xdr:rowOff>
                  </from>
                  <to>
                    <xdr:col>10</xdr:col>
                    <xdr:colOff>22860</xdr:colOff>
                    <xdr:row>31</xdr:row>
                    <xdr:rowOff>15240</xdr:rowOff>
                  </to>
                </anchor>
              </controlPr>
            </control>
          </mc:Choice>
        </mc:AlternateContent>
        <mc:AlternateContent xmlns:mc="http://schemas.openxmlformats.org/markup-compatibility/2006">
          <mc:Choice Requires="x14">
            <control shapeId="119830" r:id="rId25" name="Check Box 22">
              <controlPr defaultSize="0" autoFill="0" autoLine="0" autoPict="0">
                <anchor moveWithCells="1">
                  <from>
                    <xdr:col>9</xdr:col>
                    <xdr:colOff>0</xdr:colOff>
                    <xdr:row>30</xdr:row>
                    <xdr:rowOff>137160</xdr:rowOff>
                  </from>
                  <to>
                    <xdr:col>10</xdr:col>
                    <xdr:colOff>99060</xdr:colOff>
                    <xdr:row>32</xdr:row>
                    <xdr:rowOff>53340</xdr:rowOff>
                  </to>
                </anchor>
              </controlPr>
            </control>
          </mc:Choice>
        </mc:AlternateContent>
        <mc:AlternateContent xmlns:mc="http://schemas.openxmlformats.org/markup-compatibility/2006">
          <mc:Choice Requires="x14">
            <control shapeId="119831" r:id="rId26" name="Check Box 23">
              <controlPr defaultSize="0" autoFill="0" autoLine="0" autoPict="0">
                <anchor moveWithCells="1">
                  <from>
                    <xdr:col>9</xdr:col>
                    <xdr:colOff>0</xdr:colOff>
                    <xdr:row>32</xdr:row>
                    <xdr:rowOff>0</xdr:rowOff>
                  </from>
                  <to>
                    <xdr:col>10</xdr:col>
                    <xdr:colOff>22860</xdr:colOff>
                    <xdr:row>33</xdr:row>
                    <xdr:rowOff>45720</xdr:rowOff>
                  </to>
                </anchor>
              </controlPr>
            </control>
          </mc:Choice>
        </mc:AlternateContent>
        <mc:AlternateContent xmlns:mc="http://schemas.openxmlformats.org/markup-compatibility/2006">
          <mc:Choice Requires="x14">
            <control shapeId="119832" r:id="rId27" name="Check Box 24">
              <controlPr defaultSize="0" autoFill="0" autoLine="0" autoPict="0">
                <anchor moveWithCells="1">
                  <from>
                    <xdr:col>9</xdr:col>
                    <xdr:colOff>0</xdr:colOff>
                    <xdr:row>32</xdr:row>
                    <xdr:rowOff>137160</xdr:rowOff>
                  </from>
                  <to>
                    <xdr:col>10</xdr:col>
                    <xdr:colOff>99060</xdr:colOff>
                    <xdr:row>34</xdr:row>
                    <xdr:rowOff>53340</xdr:rowOff>
                  </to>
                </anchor>
              </controlPr>
            </control>
          </mc:Choice>
        </mc:AlternateContent>
        <mc:AlternateContent xmlns:mc="http://schemas.openxmlformats.org/markup-compatibility/2006">
          <mc:Choice Requires="x14">
            <control shapeId="119833" r:id="rId28" name="Check Box 25">
              <controlPr defaultSize="0" autoFill="0" autoLine="0" autoPict="0">
                <anchor moveWithCells="1">
                  <from>
                    <xdr:col>9</xdr:col>
                    <xdr:colOff>0</xdr:colOff>
                    <xdr:row>33</xdr:row>
                    <xdr:rowOff>137160</xdr:rowOff>
                  </from>
                  <to>
                    <xdr:col>10</xdr:col>
                    <xdr:colOff>99060</xdr:colOff>
                    <xdr:row>35</xdr:row>
                    <xdr:rowOff>53340</xdr:rowOff>
                  </to>
                </anchor>
              </controlPr>
            </control>
          </mc:Choice>
        </mc:AlternateContent>
        <mc:AlternateContent xmlns:mc="http://schemas.openxmlformats.org/markup-compatibility/2006">
          <mc:Choice Requires="x14">
            <control shapeId="119834" r:id="rId29" name="Check Box 26">
              <controlPr defaultSize="0" autoFill="0" autoLine="0" autoPict="0">
                <anchor moveWithCells="1">
                  <from>
                    <xdr:col>9</xdr:col>
                    <xdr:colOff>0</xdr:colOff>
                    <xdr:row>34</xdr:row>
                    <xdr:rowOff>137160</xdr:rowOff>
                  </from>
                  <to>
                    <xdr:col>10</xdr:col>
                    <xdr:colOff>99060</xdr:colOff>
                    <xdr:row>36</xdr:row>
                    <xdr:rowOff>53340</xdr:rowOff>
                  </to>
                </anchor>
              </controlPr>
            </control>
          </mc:Choice>
        </mc:AlternateContent>
        <mc:AlternateContent xmlns:mc="http://schemas.openxmlformats.org/markup-compatibility/2006">
          <mc:Choice Requires="x14">
            <control shapeId="119835" r:id="rId30" name="Check Box 27">
              <controlPr defaultSize="0" autoFill="0" autoLine="0" autoPict="0">
                <anchor moveWithCells="1">
                  <from>
                    <xdr:col>9</xdr:col>
                    <xdr:colOff>0</xdr:colOff>
                    <xdr:row>35</xdr:row>
                    <xdr:rowOff>137160</xdr:rowOff>
                  </from>
                  <to>
                    <xdr:col>10</xdr:col>
                    <xdr:colOff>99060</xdr:colOff>
                    <xdr:row>37</xdr:row>
                    <xdr:rowOff>53340</xdr:rowOff>
                  </to>
                </anchor>
              </controlPr>
            </control>
          </mc:Choice>
        </mc:AlternateContent>
        <mc:AlternateContent xmlns:mc="http://schemas.openxmlformats.org/markup-compatibility/2006">
          <mc:Choice Requires="x14">
            <control shapeId="119836" r:id="rId31" name="Check Box 28">
              <controlPr defaultSize="0" autoFill="0" autoLine="0" autoPict="0">
                <anchor moveWithCells="1">
                  <from>
                    <xdr:col>9</xdr:col>
                    <xdr:colOff>0</xdr:colOff>
                    <xdr:row>36</xdr:row>
                    <xdr:rowOff>137160</xdr:rowOff>
                  </from>
                  <to>
                    <xdr:col>10</xdr:col>
                    <xdr:colOff>99060</xdr:colOff>
                    <xdr:row>38</xdr:row>
                    <xdr:rowOff>53340</xdr:rowOff>
                  </to>
                </anchor>
              </controlPr>
            </control>
          </mc:Choice>
        </mc:AlternateContent>
        <mc:AlternateContent xmlns:mc="http://schemas.openxmlformats.org/markup-compatibility/2006">
          <mc:Choice Requires="x14">
            <control shapeId="119837" r:id="rId32" name="Check Box 29">
              <controlPr defaultSize="0" autoFill="0" autoLine="0" autoPict="0">
                <anchor moveWithCells="1">
                  <from>
                    <xdr:col>9</xdr:col>
                    <xdr:colOff>0</xdr:colOff>
                    <xdr:row>38</xdr:row>
                    <xdr:rowOff>167640</xdr:rowOff>
                  </from>
                  <to>
                    <xdr:col>10</xdr:col>
                    <xdr:colOff>22860</xdr:colOff>
                    <xdr:row>40</xdr:row>
                    <xdr:rowOff>15240</xdr:rowOff>
                  </to>
                </anchor>
              </controlPr>
            </control>
          </mc:Choice>
        </mc:AlternateContent>
        <mc:AlternateContent xmlns:mc="http://schemas.openxmlformats.org/markup-compatibility/2006">
          <mc:Choice Requires="x14">
            <control shapeId="119838" r:id="rId33" name="Check Box 30">
              <controlPr defaultSize="0" autoFill="0" autoLine="0" autoPict="0">
                <anchor moveWithCells="1">
                  <from>
                    <xdr:col>9</xdr:col>
                    <xdr:colOff>0</xdr:colOff>
                    <xdr:row>40</xdr:row>
                    <xdr:rowOff>137160</xdr:rowOff>
                  </from>
                  <to>
                    <xdr:col>10</xdr:col>
                    <xdr:colOff>99060</xdr:colOff>
                    <xdr:row>42</xdr:row>
                    <xdr:rowOff>53340</xdr:rowOff>
                  </to>
                </anchor>
              </controlPr>
            </control>
          </mc:Choice>
        </mc:AlternateContent>
        <mc:AlternateContent xmlns:mc="http://schemas.openxmlformats.org/markup-compatibility/2006">
          <mc:Choice Requires="x14">
            <control shapeId="119839" r:id="rId34" name="Check Box 31">
              <controlPr defaultSize="0" autoFill="0" autoLine="0" autoPict="0">
                <anchor moveWithCells="1">
                  <from>
                    <xdr:col>9</xdr:col>
                    <xdr:colOff>0</xdr:colOff>
                    <xdr:row>46</xdr:row>
                    <xdr:rowOff>0</xdr:rowOff>
                  </from>
                  <to>
                    <xdr:col>10</xdr:col>
                    <xdr:colOff>22860</xdr:colOff>
                    <xdr:row>47</xdr:row>
                    <xdr:rowOff>45720</xdr:rowOff>
                  </to>
                </anchor>
              </controlPr>
            </control>
          </mc:Choice>
        </mc:AlternateContent>
        <mc:AlternateContent xmlns:mc="http://schemas.openxmlformats.org/markup-compatibility/2006">
          <mc:Choice Requires="x14">
            <control shapeId="119840" r:id="rId35" name="Check Box 32">
              <controlPr defaultSize="0" autoFill="0" autoLine="0" autoPict="0">
                <anchor moveWithCells="1">
                  <from>
                    <xdr:col>9</xdr:col>
                    <xdr:colOff>0</xdr:colOff>
                    <xdr:row>41</xdr:row>
                    <xdr:rowOff>175260</xdr:rowOff>
                  </from>
                  <to>
                    <xdr:col>10</xdr:col>
                    <xdr:colOff>22860</xdr:colOff>
                    <xdr:row>43</xdr:row>
                    <xdr:rowOff>22860</xdr:rowOff>
                  </to>
                </anchor>
              </controlPr>
            </control>
          </mc:Choice>
        </mc:AlternateContent>
        <mc:AlternateContent xmlns:mc="http://schemas.openxmlformats.org/markup-compatibility/2006">
          <mc:Choice Requires="x14">
            <control shapeId="119841" r:id="rId36" name="Check Box 33">
              <controlPr defaultSize="0" autoFill="0" autoLine="0" autoPict="0">
                <anchor moveWithCells="1">
                  <from>
                    <xdr:col>5</xdr:col>
                    <xdr:colOff>7620</xdr:colOff>
                    <xdr:row>51</xdr:row>
                    <xdr:rowOff>137160</xdr:rowOff>
                  </from>
                  <to>
                    <xdr:col>6</xdr:col>
                    <xdr:colOff>99060</xdr:colOff>
                    <xdr:row>53</xdr:row>
                    <xdr:rowOff>53340</xdr:rowOff>
                  </to>
                </anchor>
              </controlPr>
            </control>
          </mc:Choice>
        </mc:AlternateContent>
        <mc:AlternateContent xmlns:mc="http://schemas.openxmlformats.org/markup-compatibility/2006">
          <mc:Choice Requires="x14">
            <control shapeId="119842" r:id="rId37" name="Check Box 34">
              <controlPr defaultSize="0" autoFill="0" autoLine="0" autoPict="0">
                <anchor moveWithCells="1">
                  <from>
                    <xdr:col>5</xdr:col>
                    <xdr:colOff>7620</xdr:colOff>
                    <xdr:row>53</xdr:row>
                    <xdr:rowOff>121920</xdr:rowOff>
                  </from>
                  <to>
                    <xdr:col>6</xdr:col>
                    <xdr:colOff>99060</xdr:colOff>
                    <xdr:row>55</xdr:row>
                    <xdr:rowOff>38100</xdr:rowOff>
                  </to>
                </anchor>
              </controlPr>
            </control>
          </mc:Choice>
        </mc:AlternateContent>
        <mc:AlternateContent xmlns:mc="http://schemas.openxmlformats.org/markup-compatibility/2006">
          <mc:Choice Requires="x14">
            <control shapeId="119846" r:id="rId38" name="Check Box 38">
              <controlPr defaultSize="0" autoFill="0" autoLine="0" autoPict="0">
                <anchor moveWithCells="1">
                  <from>
                    <xdr:col>4</xdr:col>
                    <xdr:colOff>60960</xdr:colOff>
                    <xdr:row>58</xdr:row>
                    <xdr:rowOff>129540</xdr:rowOff>
                  </from>
                  <to>
                    <xdr:col>6</xdr:col>
                    <xdr:colOff>83820</xdr:colOff>
                    <xdr:row>60</xdr:row>
                    <xdr:rowOff>45720</xdr:rowOff>
                  </to>
                </anchor>
              </controlPr>
            </control>
          </mc:Choice>
        </mc:AlternateContent>
        <mc:AlternateContent xmlns:mc="http://schemas.openxmlformats.org/markup-compatibility/2006">
          <mc:Choice Requires="x14">
            <control shapeId="119847" r:id="rId39" name="Check Box 39">
              <controlPr defaultSize="0" autoFill="0" autoLine="0" autoPict="0">
                <anchor moveWithCells="1">
                  <from>
                    <xdr:col>4</xdr:col>
                    <xdr:colOff>60960</xdr:colOff>
                    <xdr:row>57</xdr:row>
                    <xdr:rowOff>137160</xdr:rowOff>
                  </from>
                  <to>
                    <xdr:col>6</xdr:col>
                    <xdr:colOff>83820</xdr:colOff>
                    <xdr:row>59</xdr:row>
                    <xdr:rowOff>53340</xdr:rowOff>
                  </to>
                </anchor>
              </controlPr>
            </control>
          </mc:Choice>
        </mc:AlternateContent>
        <mc:AlternateContent xmlns:mc="http://schemas.openxmlformats.org/markup-compatibility/2006">
          <mc:Choice Requires="x14">
            <control shapeId="119848" r:id="rId40" name="Check Box 40">
              <controlPr defaultSize="0" autoFill="0" autoLine="0" autoPict="0">
                <anchor moveWithCells="1">
                  <from>
                    <xdr:col>4</xdr:col>
                    <xdr:colOff>60960</xdr:colOff>
                    <xdr:row>59</xdr:row>
                    <xdr:rowOff>121920</xdr:rowOff>
                  </from>
                  <to>
                    <xdr:col>6</xdr:col>
                    <xdr:colOff>83820</xdr:colOff>
                    <xdr:row>61</xdr:row>
                    <xdr:rowOff>38100</xdr:rowOff>
                  </to>
                </anchor>
              </controlPr>
            </control>
          </mc:Choice>
        </mc:AlternateContent>
        <mc:AlternateContent xmlns:mc="http://schemas.openxmlformats.org/markup-compatibility/2006">
          <mc:Choice Requires="x14">
            <control shapeId="119849" r:id="rId41" name="Check Box 41">
              <controlPr defaultSize="0" autoFill="0" autoLine="0" autoPict="0">
                <anchor moveWithCells="1">
                  <from>
                    <xdr:col>5</xdr:col>
                    <xdr:colOff>15240</xdr:colOff>
                    <xdr:row>50</xdr:row>
                    <xdr:rowOff>129540</xdr:rowOff>
                  </from>
                  <to>
                    <xdr:col>6</xdr:col>
                    <xdr:colOff>106680</xdr:colOff>
                    <xdr:row>52</xdr:row>
                    <xdr:rowOff>45720</xdr:rowOff>
                  </to>
                </anchor>
              </controlPr>
            </control>
          </mc:Choice>
        </mc:AlternateContent>
        <mc:AlternateContent xmlns:mc="http://schemas.openxmlformats.org/markup-compatibility/2006">
          <mc:Choice Requires="x14">
            <control shapeId="119850" r:id="rId42" name="Check Box 42">
              <controlPr defaultSize="0" autoFill="0" autoLine="0" autoPict="0">
                <anchor moveWithCells="1">
                  <from>
                    <xdr:col>4</xdr:col>
                    <xdr:colOff>60960</xdr:colOff>
                    <xdr:row>60</xdr:row>
                    <xdr:rowOff>129540</xdr:rowOff>
                  </from>
                  <to>
                    <xdr:col>6</xdr:col>
                    <xdr:colOff>83820</xdr:colOff>
                    <xdr:row>62</xdr:row>
                    <xdr:rowOff>45720</xdr:rowOff>
                  </to>
                </anchor>
              </controlPr>
            </control>
          </mc:Choice>
        </mc:AlternateContent>
        <mc:AlternateContent xmlns:mc="http://schemas.openxmlformats.org/markup-compatibility/2006">
          <mc:Choice Requires="x14">
            <control shapeId="119851" r:id="rId43" name="Check Box 43">
              <controlPr defaultSize="0" autoFill="0" autoLine="0" autoPict="0">
                <anchor moveWithCells="1">
                  <from>
                    <xdr:col>5</xdr:col>
                    <xdr:colOff>7620</xdr:colOff>
                    <xdr:row>62</xdr:row>
                    <xdr:rowOff>137160</xdr:rowOff>
                  </from>
                  <to>
                    <xdr:col>6</xdr:col>
                    <xdr:colOff>99060</xdr:colOff>
                    <xdr:row>64</xdr:row>
                    <xdr:rowOff>53340</xdr:rowOff>
                  </to>
                </anchor>
              </controlPr>
            </control>
          </mc:Choice>
        </mc:AlternateContent>
        <mc:AlternateContent xmlns:mc="http://schemas.openxmlformats.org/markup-compatibility/2006">
          <mc:Choice Requires="x14">
            <control shapeId="119852" r:id="rId44" name="Check Box 44">
              <controlPr defaultSize="0" autoFill="0" autoLine="0" autoPict="0">
                <anchor moveWithCells="1">
                  <from>
                    <xdr:col>5</xdr:col>
                    <xdr:colOff>15240</xdr:colOff>
                    <xdr:row>61</xdr:row>
                    <xdr:rowOff>129540</xdr:rowOff>
                  </from>
                  <to>
                    <xdr:col>6</xdr:col>
                    <xdr:colOff>106680</xdr:colOff>
                    <xdr:row>63</xdr:row>
                    <xdr:rowOff>45720</xdr:rowOff>
                  </to>
                </anchor>
              </controlPr>
            </control>
          </mc:Choice>
        </mc:AlternateContent>
        <mc:AlternateContent xmlns:mc="http://schemas.openxmlformats.org/markup-compatibility/2006">
          <mc:Choice Requires="x14">
            <control shapeId="119853" r:id="rId45" name="Check Box 45">
              <controlPr defaultSize="0" autoFill="0" autoLine="0" autoPict="0">
                <anchor moveWithCells="1">
                  <from>
                    <xdr:col>5</xdr:col>
                    <xdr:colOff>7620</xdr:colOff>
                    <xdr:row>64</xdr:row>
                    <xdr:rowOff>137160</xdr:rowOff>
                  </from>
                  <to>
                    <xdr:col>6</xdr:col>
                    <xdr:colOff>99060</xdr:colOff>
                    <xdr:row>66</xdr:row>
                    <xdr:rowOff>53340</xdr:rowOff>
                  </to>
                </anchor>
              </controlPr>
            </control>
          </mc:Choice>
        </mc:AlternateContent>
        <mc:AlternateContent xmlns:mc="http://schemas.openxmlformats.org/markup-compatibility/2006">
          <mc:Choice Requires="x14">
            <control shapeId="119854" r:id="rId46" name="Check Box 46">
              <controlPr defaultSize="0" autoFill="0" autoLine="0" autoPict="0">
                <anchor moveWithCells="1">
                  <from>
                    <xdr:col>5</xdr:col>
                    <xdr:colOff>15240</xdr:colOff>
                    <xdr:row>63</xdr:row>
                    <xdr:rowOff>129540</xdr:rowOff>
                  </from>
                  <to>
                    <xdr:col>6</xdr:col>
                    <xdr:colOff>106680</xdr:colOff>
                    <xdr:row>65</xdr:row>
                    <xdr:rowOff>45720</xdr:rowOff>
                  </to>
                </anchor>
              </controlPr>
            </control>
          </mc:Choice>
        </mc:AlternateContent>
        <mc:AlternateContent xmlns:mc="http://schemas.openxmlformats.org/markup-compatibility/2006">
          <mc:Choice Requires="x14">
            <control shapeId="119855" r:id="rId47" name="Check Box 47">
              <controlPr defaultSize="0" autoFill="0" autoLine="0" autoPict="0">
                <anchor moveWithCells="1">
                  <from>
                    <xdr:col>9</xdr:col>
                    <xdr:colOff>0</xdr:colOff>
                    <xdr:row>23</xdr:row>
                    <xdr:rowOff>137160</xdr:rowOff>
                  </from>
                  <to>
                    <xdr:col>10</xdr:col>
                    <xdr:colOff>99060</xdr:colOff>
                    <xdr:row>25</xdr:row>
                    <xdr:rowOff>53340</xdr:rowOff>
                  </to>
                </anchor>
              </controlPr>
            </control>
          </mc:Choice>
        </mc:AlternateContent>
        <mc:AlternateContent xmlns:mc="http://schemas.openxmlformats.org/markup-compatibility/2006">
          <mc:Choice Requires="x14">
            <control shapeId="119856" r:id="rId48" name="Check Box 48">
              <controlPr defaultSize="0" autoFill="0" autoLine="0" autoPict="0">
                <anchor moveWithCells="1">
                  <from>
                    <xdr:col>9</xdr:col>
                    <xdr:colOff>0</xdr:colOff>
                    <xdr:row>28</xdr:row>
                    <xdr:rowOff>137160</xdr:rowOff>
                  </from>
                  <to>
                    <xdr:col>10</xdr:col>
                    <xdr:colOff>99060</xdr:colOff>
                    <xdr:row>30</xdr:row>
                    <xdr:rowOff>53340</xdr:rowOff>
                  </to>
                </anchor>
              </controlPr>
            </control>
          </mc:Choice>
        </mc:AlternateContent>
        <mc:AlternateContent xmlns:mc="http://schemas.openxmlformats.org/markup-compatibility/2006">
          <mc:Choice Requires="x14">
            <control shapeId="119857" r:id="rId49" name="Check Box 49">
              <controlPr defaultSize="0" autoFill="0" autoLine="0" autoPict="0">
                <anchor moveWithCells="1">
                  <from>
                    <xdr:col>9</xdr:col>
                    <xdr:colOff>0</xdr:colOff>
                    <xdr:row>37</xdr:row>
                    <xdr:rowOff>137160</xdr:rowOff>
                  </from>
                  <to>
                    <xdr:col>10</xdr:col>
                    <xdr:colOff>99060</xdr:colOff>
                    <xdr:row>39</xdr:row>
                    <xdr:rowOff>53340</xdr:rowOff>
                  </to>
                </anchor>
              </controlPr>
            </control>
          </mc:Choice>
        </mc:AlternateContent>
        <mc:AlternateContent xmlns:mc="http://schemas.openxmlformats.org/markup-compatibility/2006">
          <mc:Choice Requires="x14">
            <control shapeId="119858" r:id="rId50" name="Check Box 50">
              <controlPr defaultSize="0" autoFill="0" autoLine="0" autoPict="0">
                <anchor moveWithCells="1">
                  <from>
                    <xdr:col>9</xdr:col>
                    <xdr:colOff>0</xdr:colOff>
                    <xdr:row>42</xdr:row>
                    <xdr:rowOff>175260</xdr:rowOff>
                  </from>
                  <to>
                    <xdr:col>10</xdr:col>
                    <xdr:colOff>22860</xdr:colOff>
                    <xdr:row>44</xdr:row>
                    <xdr:rowOff>22860</xdr:rowOff>
                  </to>
                </anchor>
              </controlPr>
            </control>
          </mc:Choice>
        </mc:AlternateContent>
        <mc:AlternateContent xmlns:mc="http://schemas.openxmlformats.org/markup-compatibility/2006">
          <mc:Choice Requires="x14">
            <control shapeId="119859" r:id="rId51" name="Check Box 51">
              <controlPr defaultSize="0" autoFill="0" autoLine="0" autoPict="0">
                <anchor moveWithCells="1">
                  <from>
                    <xdr:col>9</xdr:col>
                    <xdr:colOff>0</xdr:colOff>
                    <xdr:row>43</xdr:row>
                    <xdr:rowOff>175260</xdr:rowOff>
                  </from>
                  <to>
                    <xdr:col>10</xdr:col>
                    <xdr:colOff>22860</xdr:colOff>
                    <xdr:row>45</xdr:row>
                    <xdr:rowOff>22860</xdr:rowOff>
                  </to>
                </anchor>
              </controlPr>
            </control>
          </mc:Choice>
        </mc:AlternateContent>
        <mc:AlternateContent xmlns:mc="http://schemas.openxmlformats.org/markup-compatibility/2006">
          <mc:Choice Requires="x14">
            <control shapeId="119860" r:id="rId52" name="Check Box 52">
              <controlPr defaultSize="0" autoFill="0" autoLine="0" autoPict="0">
                <anchor moveWithCells="1">
                  <from>
                    <xdr:col>9</xdr:col>
                    <xdr:colOff>0</xdr:colOff>
                    <xdr:row>44</xdr:row>
                    <xdr:rowOff>175260</xdr:rowOff>
                  </from>
                  <to>
                    <xdr:col>10</xdr:col>
                    <xdr:colOff>22860</xdr:colOff>
                    <xdr:row>46</xdr:row>
                    <xdr:rowOff>22860</xdr:rowOff>
                  </to>
                </anchor>
              </controlPr>
            </control>
          </mc:Choice>
        </mc:AlternateContent>
        <mc:AlternateContent xmlns:mc="http://schemas.openxmlformats.org/markup-compatibility/2006">
          <mc:Choice Requires="x14">
            <control shapeId="119861" r:id="rId53" name="Check Box 53">
              <controlPr defaultSize="0" autoFill="0" autoLine="0" autoPict="0">
                <anchor moveWithCells="1">
                  <from>
                    <xdr:col>9</xdr:col>
                    <xdr:colOff>0</xdr:colOff>
                    <xdr:row>46</xdr:row>
                    <xdr:rowOff>137160</xdr:rowOff>
                  </from>
                  <to>
                    <xdr:col>10</xdr:col>
                    <xdr:colOff>99060</xdr:colOff>
                    <xdr:row>48</xdr:row>
                    <xdr:rowOff>53340</xdr:rowOff>
                  </to>
                </anchor>
              </controlPr>
            </control>
          </mc:Choice>
        </mc:AlternateContent>
        <mc:AlternateContent xmlns:mc="http://schemas.openxmlformats.org/markup-compatibility/2006">
          <mc:Choice Requires="x14">
            <control shapeId="119862" r:id="rId54" name="Check Box 54">
              <controlPr defaultSize="0" autoFill="0" autoLine="0" autoPict="0">
                <anchor moveWithCells="1">
                  <from>
                    <xdr:col>5</xdr:col>
                    <xdr:colOff>7620</xdr:colOff>
                    <xdr:row>52</xdr:row>
                    <xdr:rowOff>137160</xdr:rowOff>
                  </from>
                  <to>
                    <xdr:col>6</xdr:col>
                    <xdr:colOff>99060</xdr:colOff>
                    <xdr:row>54</xdr:row>
                    <xdr:rowOff>53340</xdr:rowOff>
                  </to>
                </anchor>
              </controlPr>
            </control>
          </mc:Choice>
        </mc:AlternateContent>
        <mc:AlternateContent xmlns:mc="http://schemas.openxmlformats.org/markup-compatibility/2006">
          <mc:Choice Requires="x14">
            <control shapeId="119863" r:id="rId55" name="Check Box 55">
              <controlPr defaultSize="0" autoFill="0" autoLine="0" autoPict="0">
                <anchor moveWithCells="1">
                  <from>
                    <xdr:col>9</xdr:col>
                    <xdr:colOff>0</xdr:colOff>
                    <xdr:row>39</xdr:row>
                    <xdr:rowOff>167640</xdr:rowOff>
                  </from>
                  <to>
                    <xdr:col>10</xdr:col>
                    <xdr:colOff>22860</xdr:colOff>
                    <xdr:row>41</xdr:row>
                    <xdr:rowOff>15240</xdr:rowOff>
                  </to>
                </anchor>
              </controlPr>
            </control>
          </mc:Choice>
        </mc:AlternateContent>
        <mc:AlternateContent xmlns:mc="http://schemas.openxmlformats.org/markup-compatibility/2006">
          <mc:Choice Requires="x14">
            <control shapeId="119843" r:id="rId56" name="Check Box 35">
              <controlPr defaultSize="0" autoFill="0" autoLine="0" autoPict="0">
                <anchor moveWithCells="1">
                  <from>
                    <xdr:col>4</xdr:col>
                    <xdr:colOff>60960</xdr:colOff>
                    <xdr:row>54</xdr:row>
                    <xdr:rowOff>129540</xdr:rowOff>
                  </from>
                  <to>
                    <xdr:col>6</xdr:col>
                    <xdr:colOff>99060</xdr:colOff>
                    <xdr:row>56</xdr:row>
                    <xdr:rowOff>45720</xdr:rowOff>
                  </to>
                </anchor>
              </controlPr>
            </control>
          </mc:Choice>
        </mc:AlternateContent>
        <mc:AlternateContent xmlns:mc="http://schemas.openxmlformats.org/markup-compatibility/2006">
          <mc:Choice Requires="x14">
            <control shapeId="119844" r:id="rId57" name="Check Box 36">
              <controlPr defaultSize="0" autoFill="0" autoLine="0" autoPict="0">
                <anchor moveWithCells="1">
                  <from>
                    <xdr:col>4</xdr:col>
                    <xdr:colOff>60960</xdr:colOff>
                    <xdr:row>55</xdr:row>
                    <xdr:rowOff>121920</xdr:rowOff>
                  </from>
                  <to>
                    <xdr:col>6</xdr:col>
                    <xdr:colOff>83820</xdr:colOff>
                    <xdr:row>57</xdr:row>
                    <xdr:rowOff>38100</xdr:rowOff>
                  </to>
                </anchor>
              </controlPr>
            </control>
          </mc:Choice>
        </mc:AlternateContent>
        <mc:AlternateContent xmlns:mc="http://schemas.openxmlformats.org/markup-compatibility/2006">
          <mc:Choice Requires="x14">
            <control shapeId="119845" r:id="rId58" name="Check Box 37">
              <controlPr defaultSize="0" autoFill="0" autoLine="0" autoPict="0">
                <anchor moveWithCells="1">
                  <from>
                    <xdr:col>4</xdr:col>
                    <xdr:colOff>60960</xdr:colOff>
                    <xdr:row>56</xdr:row>
                    <xdr:rowOff>137160</xdr:rowOff>
                  </from>
                  <to>
                    <xdr:col>6</xdr:col>
                    <xdr:colOff>83820</xdr:colOff>
                    <xdr:row>58</xdr:row>
                    <xdr:rowOff>53340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44"/>
  <sheetViews>
    <sheetView view="pageBreakPreview" zoomScaleNormal="100" zoomScaleSheetLayoutView="100" workbookViewId="0"/>
  </sheetViews>
  <sheetFormatPr defaultColWidth="9" defaultRowHeight="13.2"/>
  <cols>
    <col min="1" max="1" width="3" style="755" customWidth="1"/>
    <col min="2" max="2" width="1.6640625" style="755" customWidth="1"/>
    <col min="3" max="3" width="12.6640625" style="755" customWidth="1"/>
    <col min="4" max="5" width="1.6640625" style="755" customWidth="1"/>
    <col min="6" max="7" width="10.109375" style="755" customWidth="1"/>
    <col min="8" max="8" width="1.6640625" style="755" customWidth="1"/>
    <col min="9" max="9" width="12.6640625" style="755" customWidth="1"/>
    <col min="10" max="10" width="1.6640625" style="755" customWidth="1"/>
    <col min="11" max="11" width="1.6640625" style="756" customWidth="1"/>
    <col min="12" max="13" width="10.109375" style="755" customWidth="1"/>
    <col min="14" max="14" width="8.6640625" style="755" customWidth="1"/>
    <col min="15" max="256" width="9" style="755"/>
    <col min="257" max="257" width="3" style="755" customWidth="1"/>
    <col min="258" max="258" width="1.6640625" style="755" customWidth="1"/>
    <col min="259" max="259" width="12.6640625" style="755" customWidth="1"/>
    <col min="260" max="261" width="1.6640625" style="755" customWidth="1"/>
    <col min="262" max="263" width="10.109375" style="755" customWidth="1"/>
    <col min="264" max="264" width="1.6640625" style="755" customWidth="1"/>
    <col min="265" max="265" width="12.6640625" style="755" customWidth="1"/>
    <col min="266" max="267" width="1.6640625" style="755" customWidth="1"/>
    <col min="268" max="269" width="10.109375" style="755" customWidth="1"/>
    <col min="270" max="270" width="8.6640625" style="755" customWidth="1"/>
    <col min="271" max="512" width="9" style="755"/>
    <col min="513" max="513" width="3" style="755" customWidth="1"/>
    <col min="514" max="514" width="1.6640625" style="755" customWidth="1"/>
    <col min="515" max="515" width="12.6640625" style="755" customWidth="1"/>
    <col min="516" max="517" width="1.6640625" style="755" customWidth="1"/>
    <col min="518" max="519" width="10.109375" style="755" customWidth="1"/>
    <col min="520" max="520" width="1.6640625" style="755" customWidth="1"/>
    <col min="521" max="521" width="12.6640625" style="755" customWidth="1"/>
    <col min="522" max="523" width="1.6640625" style="755" customWidth="1"/>
    <col min="524" max="525" width="10.109375" style="755" customWidth="1"/>
    <col min="526" max="526" width="8.6640625" style="755" customWidth="1"/>
    <col min="527" max="768" width="9" style="755"/>
    <col min="769" max="769" width="3" style="755" customWidth="1"/>
    <col min="770" max="770" width="1.6640625" style="755" customWidth="1"/>
    <col min="771" max="771" width="12.6640625" style="755" customWidth="1"/>
    <col min="772" max="773" width="1.6640625" style="755" customWidth="1"/>
    <col min="774" max="775" width="10.109375" style="755" customWidth="1"/>
    <col min="776" max="776" width="1.6640625" style="755" customWidth="1"/>
    <col min="777" max="777" width="12.6640625" style="755" customWidth="1"/>
    <col min="778" max="779" width="1.6640625" style="755" customWidth="1"/>
    <col min="780" max="781" width="10.109375" style="755" customWidth="1"/>
    <col min="782" max="782" width="8.6640625" style="755" customWidth="1"/>
    <col min="783" max="1024" width="9" style="755"/>
    <col min="1025" max="1025" width="3" style="755" customWidth="1"/>
    <col min="1026" max="1026" width="1.6640625" style="755" customWidth="1"/>
    <col min="1027" max="1027" width="12.6640625" style="755" customWidth="1"/>
    <col min="1028" max="1029" width="1.6640625" style="755" customWidth="1"/>
    <col min="1030" max="1031" width="10.109375" style="755" customWidth="1"/>
    <col min="1032" max="1032" width="1.6640625" style="755" customWidth="1"/>
    <col min="1033" max="1033" width="12.6640625" style="755" customWidth="1"/>
    <col min="1034" max="1035" width="1.6640625" style="755" customWidth="1"/>
    <col min="1036" max="1037" width="10.109375" style="755" customWidth="1"/>
    <col min="1038" max="1038" width="8.6640625" style="755" customWidth="1"/>
    <col min="1039" max="1280" width="9" style="755"/>
    <col min="1281" max="1281" width="3" style="755" customWidth="1"/>
    <col min="1282" max="1282" width="1.6640625" style="755" customWidth="1"/>
    <col min="1283" max="1283" width="12.6640625" style="755" customWidth="1"/>
    <col min="1284" max="1285" width="1.6640625" style="755" customWidth="1"/>
    <col min="1286" max="1287" width="10.109375" style="755" customWidth="1"/>
    <col min="1288" max="1288" width="1.6640625" style="755" customWidth="1"/>
    <col min="1289" max="1289" width="12.6640625" style="755" customWidth="1"/>
    <col min="1290" max="1291" width="1.6640625" style="755" customWidth="1"/>
    <col min="1292" max="1293" width="10.109375" style="755" customWidth="1"/>
    <col min="1294" max="1294" width="8.6640625" style="755" customWidth="1"/>
    <col min="1295" max="1536" width="9" style="755"/>
    <col min="1537" max="1537" width="3" style="755" customWidth="1"/>
    <col min="1538" max="1538" width="1.6640625" style="755" customWidth="1"/>
    <col min="1539" max="1539" width="12.6640625" style="755" customWidth="1"/>
    <col min="1540" max="1541" width="1.6640625" style="755" customWidth="1"/>
    <col min="1542" max="1543" width="10.109375" style="755" customWidth="1"/>
    <col min="1544" max="1544" width="1.6640625" style="755" customWidth="1"/>
    <col min="1545" max="1545" width="12.6640625" style="755" customWidth="1"/>
    <col min="1546" max="1547" width="1.6640625" style="755" customWidth="1"/>
    <col min="1548" max="1549" width="10.109375" style="755" customWidth="1"/>
    <col min="1550" max="1550" width="8.6640625" style="755" customWidth="1"/>
    <col min="1551" max="1792" width="9" style="755"/>
    <col min="1793" max="1793" width="3" style="755" customWidth="1"/>
    <col min="1794" max="1794" width="1.6640625" style="755" customWidth="1"/>
    <col min="1795" max="1795" width="12.6640625" style="755" customWidth="1"/>
    <col min="1796" max="1797" width="1.6640625" style="755" customWidth="1"/>
    <col min="1798" max="1799" width="10.109375" style="755" customWidth="1"/>
    <col min="1800" max="1800" width="1.6640625" style="755" customWidth="1"/>
    <col min="1801" max="1801" width="12.6640625" style="755" customWidth="1"/>
    <col min="1802" max="1803" width="1.6640625" style="755" customWidth="1"/>
    <col min="1804" max="1805" width="10.109375" style="755" customWidth="1"/>
    <col min="1806" max="1806" width="8.6640625" style="755" customWidth="1"/>
    <col min="1807" max="2048" width="9" style="755"/>
    <col min="2049" max="2049" width="3" style="755" customWidth="1"/>
    <col min="2050" max="2050" width="1.6640625" style="755" customWidth="1"/>
    <col min="2051" max="2051" width="12.6640625" style="755" customWidth="1"/>
    <col min="2052" max="2053" width="1.6640625" style="755" customWidth="1"/>
    <col min="2054" max="2055" width="10.109375" style="755" customWidth="1"/>
    <col min="2056" max="2056" width="1.6640625" style="755" customWidth="1"/>
    <col min="2057" max="2057" width="12.6640625" style="755" customWidth="1"/>
    <col min="2058" max="2059" width="1.6640625" style="755" customWidth="1"/>
    <col min="2060" max="2061" width="10.109375" style="755" customWidth="1"/>
    <col min="2062" max="2062" width="8.6640625" style="755" customWidth="1"/>
    <col min="2063" max="2304" width="9" style="755"/>
    <col min="2305" max="2305" width="3" style="755" customWidth="1"/>
    <col min="2306" max="2306" width="1.6640625" style="755" customWidth="1"/>
    <col min="2307" max="2307" width="12.6640625" style="755" customWidth="1"/>
    <col min="2308" max="2309" width="1.6640625" style="755" customWidth="1"/>
    <col min="2310" max="2311" width="10.109375" style="755" customWidth="1"/>
    <col min="2312" max="2312" width="1.6640625" style="755" customWidth="1"/>
    <col min="2313" max="2313" width="12.6640625" style="755" customWidth="1"/>
    <col min="2314" max="2315" width="1.6640625" style="755" customWidth="1"/>
    <col min="2316" max="2317" width="10.109375" style="755" customWidth="1"/>
    <col min="2318" max="2318" width="8.6640625" style="755" customWidth="1"/>
    <col min="2319" max="2560" width="9" style="755"/>
    <col min="2561" max="2561" width="3" style="755" customWidth="1"/>
    <col min="2562" max="2562" width="1.6640625" style="755" customWidth="1"/>
    <col min="2563" max="2563" width="12.6640625" style="755" customWidth="1"/>
    <col min="2564" max="2565" width="1.6640625" style="755" customWidth="1"/>
    <col min="2566" max="2567" width="10.109375" style="755" customWidth="1"/>
    <col min="2568" max="2568" width="1.6640625" style="755" customWidth="1"/>
    <col min="2569" max="2569" width="12.6640625" style="755" customWidth="1"/>
    <col min="2570" max="2571" width="1.6640625" style="755" customWidth="1"/>
    <col min="2572" max="2573" width="10.109375" style="755" customWidth="1"/>
    <col min="2574" max="2574" width="8.6640625" style="755" customWidth="1"/>
    <col min="2575" max="2816" width="9" style="755"/>
    <col min="2817" max="2817" width="3" style="755" customWidth="1"/>
    <col min="2818" max="2818" width="1.6640625" style="755" customWidth="1"/>
    <col min="2819" max="2819" width="12.6640625" style="755" customWidth="1"/>
    <col min="2820" max="2821" width="1.6640625" style="755" customWidth="1"/>
    <col min="2822" max="2823" width="10.109375" style="755" customWidth="1"/>
    <col min="2824" max="2824" width="1.6640625" style="755" customWidth="1"/>
    <col min="2825" max="2825" width="12.6640625" style="755" customWidth="1"/>
    <col min="2826" max="2827" width="1.6640625" style="755" customWidth="1"/>
    <col min="2828" max="2829" width="10.109375" style="755" customWidth="1"/>
    <col min="2830" max="2830" width="8.6640625" style="755" customWidth="1"/>
    <col min="2831" max="3072" width="9" style="755"/>
    <col min="3073" max="3073" width="3" style="755" customWidth="1"/>
    <col min="3074" max="3074" width="1.6640625" style="755" customWidth="1"/>
    <col min="3075" max="3075" width="12.6640625" style="755" customWidth="1"/>
    <col min="3076" max="3077" width="1.6640625" style="755" customWidth="1"/>
    <col min="3078" max="3079" width="10.109375" style="755" customWidth="1"/>
    <col min="3080" max="3080" width="1.6640625" style="755" customWidth="1"/>
    <col min="3081" max="3081" width="12.6640625" style="755" customWidth="1"/>
    <col min="3082" max="3083" width="1.6640625" style="755" customWidth="1"/>
    <col min="3084" max="3085" width="10.109375" style="755" customWidth="1"/>
    <col min="3086" max="3086" width="8.6640625" style="755" customWidth="1"/>
    <col min="3087" max="3328" width="9" style="755"/>
    <col min="3329" max="3329" width="3" style="755" customWidth="1"/>
    <col min="3330" max="3330" width="1.6640625" style="755" customWidth="1"/>
    <col min="3331" max="3331" width="12.6640625" style="755" customWidth="1"/>
    <col min="3332" max="3333" width="1.6640625" style="755" customWidth="1"/>
    <col min="3334" max="3335" width="10.109375" style="755" customWidth="1"/>
    <col min="3336" max="3336" width="1.6640625" style="755" customWidth="1"/>
    <col min="3337" max="3337" width="12.6640625" style="755" customWidth="1"/>
    <col min="3338" max="3339" width="1.6640625" style="755" customWidth="1"/>
    <col min="3340" max="3341" width="10.109375" style="755" customWidth="1"/>
    <col min="3342" max="3342" width="8.6640625" style="755" customWidth="1"/>
    <col min="3343" max="3584" width="9" style="755"/>
    <col min="3585" max="3585" width="3" style="755" customWidth="1"/>
    <col min="3586" max="3586" width="1.6640625" style="755" customWidth="1"/>
    <col min="3587" max="3587" width="12.6640625" style="755" customWidth="1"/>
    <col min="3588" max="3589" width="1.6640625" style="755" customWidth="1"/>
    <col min="3590" max="3591" width="10.109375" style="755" customWidth="1"/>
    <col min="3592" max="3592" width="1.6640625" style="755" customWidth="1"/>
    <col min="3593" max="3593" width="12.6640625" style="755" customWidth="1"/>
    <col min="3594" max="3595" width="1.6640625" style="755" customWidth="1"/>
    <col min="3596" max="3597" width="10.109375" style="755" customWidth="1"/>
    <col min="3598" max="3598" width="8.6640625" style="755" customWidth="1"/>
    <col min="3599" max="3840" width="9" style="755"/>
    <col min="3841" max="3841" width="3" style="755" customWidth="1"/>
    <col min="3842" max="3842" width="1.6640625" style="755" customWidth="1"/>
    <col min="3843" max="3843" width="12.6640625" style="755" customWidth="1"/>
    <col min="3844" max="3845" width="1.6640625" style="755" customWidth="1"/>
    <col min="3846" max="3847" width="10.109375" style="755" customWidth="1"/>
    <col min="3848" max="3848" width="1.6640625" style="755" customWidth="1"/>
    <col min="3849" max="3849" width="12.6640625" style="755" customWidth="1"/>
    <col min="3850" max="3851" width="1.6640625" style="755" customWidth="1"/>
    <col min="3852" max="3853" width="10.109375" style="755" customWidth="1"/>
    <col min="3854" max="3854" width="8.6640625" style="755" customWidth="1"/>
    <col min="3855" max="4096" width="9" style="755"/>
    <col min="4097" max="4097" width="3" style="755" customWidth="1"/>
    <col min="4098" max="4098" width="1.6640625" style="755" customWidth="1"/>
    <col min="4099" max="4099" width="12.6640625" style="755" customWidth="1"/>
    <col min="4100" max="4101" width="1.6640625" style="755" customWidth="1"/>
    <col min="4102" max="4103" width="10.109375" style="755" customWidth="1"/>
    <col min="4104" max="4104" width="1.6640625" style="755" customWidth="1"/>
    <col min="4105" max="4105" width="12.6640625" style="755" customWidth="1"/>
    <col min="4106" max="4107" width="1.6640625" style="755" customWidth="1"/>
    <col min="4108" max="4109" width="10.109375" style="755" customWidth="1"/>
    <col min="4110" max="4110" width="8.6640625" style="755" customWidth="1"/>
    <col min="4111" max="4352" width="9" style="755"/>
    <col min="4353" max="4353" width="3" style="755" customWidth="1"/>
    <col min="4354" max="4354" width="1.6640625" style="755" customWidth="1"/>
    <col min="4355" max="4355" width="12.6640625" style="755" customWidth="1"/>
    <col min="4356" max="4357" width="1.6640625" style="755" customWidth="1"/>
    <col min="4358" max="4359" width="10.109375" style="755" customWidth="1"/>
    <col min="4360" max="4360" width="1.6640625" style="755" customWidth="1"/>
    <col min="4361" max="4361" width="12.6640625" style="755" customWidth="1"/>
    <col min="4362" max="4363" width="1.6640625" style="755" customWidth="1"/>
    <col min="4364" max="4365" width="10.109375" style="755" customWidth="1"/>
    <col min="4366" max="4366" width="8.6640625" style="755" customWidth="1"/>
    <col min="4367" max="4608" width="9" style="755"/>
    <col min="4609" max="4609" width="3" style="755" customWidth="1"/>
    <col min="4610" max="4610" width="1.6640625" style="755" customWidth="1"/>
    <col min="4611" max="4611" width="12.6640625" style="755" customWidth="1"/>
    <col min="4612" max="4613" width="1.6640625" style="755" customWidth="1"/>
    <col min="4614" max="4615" width="10.109375" style="755" customWidth="1"/>
    <col min="4616" max="4616" width="1.6640625" style="755" customWidth="1"/>
    <col min="4617" max="4617" width="12.6640625" style="755" customWidth="1"/>
    <col min="4618" max="4619" width="1.6640625" style="755" customWidth="1"/>
    <col min="4620" max="4621" width="10.109375" style="755" customWidth="1"/>
    <col min="4622" max="4622" width="8.6640625" style="755" customWidth="1"/>
    <col min="4623" max="4864" width="9" style="755"/>
    <col min="4865" max="4865" width="3" style="755" customWidth="1"/>
    <col min="4866" max="4866" width="1.6640625" style="755" customWidth="1"/>
    <col min="4867" max="4867" width="12.6640625" style="755" customWidth="1"/>
    <col min="4868" max="4869" width="1.6640625" style="755" customWidth="1"/>
    <col min="4870" max="4871" width="10.109375" style="755" customWidth="1"/>
    <col min="4872" max="4872" width="1.6640625" style="755" customWidth="1"/>
    <col min="4873" max="4873" width="12.6640625" style="755" customWidth="1"/>
    <col min="4874" max="4875" width="1.6640625" style="755" customWidth="1"/>
    <col min="4876" max="4877" width="10.109375" style="755" customWidth="1"/>
    <col min="4878" max="4878" width="8.6640625" style="755" customWidth="1"/>
    <col min="4879" max="5120" width="9" style="755"/>
    <col min="5121" max="5121" width="3" style="755" customWidth="1"/>
    <col min="5122" max="5122" width="1.6640625" style="755" customWidth="1"/>
    <col min="5123" max="5123" width="12.6640625" style="755" customWidth="1"/>
    <col min="5124" max="5125" width="1.6640625" style="755" customWidth="1"/>
    <col min="5126" max="5127" width="10.109375" style="755" customWidth="1"/>
    <col min="5128" max="5128" width="1.6640625" style="755" customWidth="1"/>
    <col min="5129" max="5129" width="12.6640625" style="755" customWidth="1"/>
    <col min="5130" max="5131" width="1.6640625" style="755" customWidth="1"/>
    <col min="5132" max="5133" width="10.109375" style="755" customWidth="1"/>
    <col min="5134" max="5134" width="8.6640625" style="755" customWidth="1"/>
    <col min="5135" max="5376" width="9" style="755"/>
    <col min="5377" max="5377" width="3" style="755" customWidth="1"/>
    <col min="5378" max="5378" width="1.6640625" style="755" customWidth="1"/>
    <col min="5379" max="5379" width="12.6640625" style="755" customWidth="1"/>
    <col min="5380" max="5381" width="1.6640625" style="755" customWidth="1"/>
    <col min="5382" max="5383" width="10.109375" style="755" customWidth="1"/>
    <col min="5384" max="5384" width="1.6640625" style="755" customWidth="1"/>
    <col min="5385" max="5385" width="12.6640625" style="755" customWidth="1"/>
    <col min="5386" max="5387" width="1.6640625" style="755" customWidth="1"/>
    <col min="5388" max="5389" width="10.109375" style="755" customWidth="1"/>
    <col min="5390" max="5390" width="8.6640625" style="755" customWidth="1"/>
    <col min="5391" max="5632" width="9" style="755"/>
    <col min="5633" max="5633" width="3" style="755" customWidth="1"/>
    <col min="5634" max="5634" width="1.6640625" style="755" customWidth="1"/>
    <col min="5635" max="5635" width="12.6640625" style="755" customWidth="1"/>
    <col min="5636" max="5637" width="1.6640625" style="755" customWidth="1"/>
    <col min="5638" max="5639" width="10.109375" style="755" customWidth="1"/>
    <col min="5640" max="5640" width="1.6640625" style="755" customWidth="1"/>
    <col min="5641" max="5641" width="12.6640625" style="755" customWidth="1"/>
    <col min="5642" max="5643" width="1.6640625" style="755" customWidth="1"/>
    <col min="5644" max="5645" width="10.109375" style="755" customWidth="1"/>
    <col min="5646" max="5646" width="8.6640625" style="755" customWidth="1"/>
    <col min="5647" max="5888" width="9" style="755"/>
    <col min="5889" max="5889" width="3" style="755" customWidth="1"/>
    <col min="5890" max="5890" width="1.6640625" style="755" customWidth="1"/>
    <col min="5891" max="5891" width="12.6640625" style="755" customWidth="1"/>
    <col min="5892" max="5893" width="1.6640625" style="755" customWidth="1"/>
    <col min="5894" max="5895" width="10.109375" style="755" customWidth="1"/>
    <col min="5896" max="5896" width="1.6640625" style="755" customWidth="1"/>
    <col min="5897" max="5897" width="12.6640625" style="755" customWidth="1"/>
    <col min="5898" max="5899" width="1.6640625" style="755" customWidth="1"/>
    <col min="5900" max="5901" width="10.109375" style="755" customWidth="1"/>
    <col min="5902" max="5902" width="8.6640625" style="755" customWidth="1"/>
    <col min="5903" max="6144" width="9" style="755"/>
    <col min="6145" max="6145" width="3" style="755" customWidth="1"/>
    <col min="6146" max="6146" width="1.6640625" style="755" customWidth="1"/>
    <col min="6147" max="6147" width="12.6640625" style="755" customWidth="1"/>
    <col min="6148" max="6149" width="1.6640625" style="755" customWidth="1"/>
    <col min="6150" max="6151" width="10.109375" style="755" customWidth="1"/>
    <col min="6152" max="6152" width="1.6640625" style="755" customWidth="1"/>
    <col min="6153" max="6153" width="12.6640625" style="755" customWidth="1"/>
    <col min="6154" max="6155" width="1.6640625" style="755" customWidth="1"/>
    <col min="6156" max="6157" width="10.109375" style="755" customWidth="1"/>
    <col min="6158" max="6158" width="8.6640625" style="755" customWidth="1"/>
    <col min="6159" max="6400" width="9" style="755"/>
    <col min="6401" max="6401" width="3" style="755" customWidth="1"/>
    <col min="6402" max="6402" width="1.6640625" style="755" customWidth="1"/>
    <col min="6403" max="6403" width="12.6640625" style="755" customWidth="1"/>
    <col min="6404" max="6405" width="1.6640625" style="755" customWidth="1"/>
    <col min="6406" max="6407" width="10.109375" style="755" customWidth="1"/>
    <col min="6408" max="6408" width="1.6640625" style="755" customWidth="1"/>
    <col min="6409" max="6409" width="12.6640625" style="755" customWidth="1"/>
    <col min="6410" max="6411" width="1.6640625" style="755" customWidth="1"/>
    <col min="6412" max="6413" width="10.109375" style="755" customWidth="1"/>
    <col min="6414" max="6414" width="8.6640625" style="755" customWidth="1"/>
    <col min="6415" max="6656" width="9" style="755"/>
    <col min="6657" max="6657" width="3" style="755" customWidth="1"/>
    <col min="6658" max="6658" width="1.6640625" style="755" customWidth="1"/>
    <col min="6659" max="6659" width="12.6640625" style="755" customWidth="1"/>
    <col min="6660" max="6661" width="1.6640625" style="755" customWidth="1"/>
    <col min="6662" max="6663" width="10.109375" style="755" customWidth="1"/>
    <col min="6664" max="6664" width="1.6640625" style="755" customWidth="1"/>
    <col min="6665" max="6665" width="12.6640625" style="755" customWidth="1"/>
    <col min="6666" max="6667" width="1.6640625" style="755" customWidth="1"/>
    <col min="6668" max="6669" width="10.109375" style="755" customWidth="1"/>
    <col min="6670" max="6670" width="8.6640625" style="755" customWidth="1"/>
    <col min="6671" max="6912" width="9" style="755"/>
    <col min="6913" max="6913" width="3" style="755" customWidth="1"/>
    <col min="6914" max="6914" width="1.6640625" style="755" customWidth="1"/>
    <col min="6915" max="6915" width="12.6640625" style="755" customWidth="1"/>
    <col min="6916" max="6917" width="1.6640625" style="755" customWidth="1"/>
    <col min="6918" max="6919" width="10.109375" style="755" customWidth="1"/>
    <col min="6920" max="6920" width="1.6640625" style="755" customWidth="1"/>
    <col min="6921" max="6921" width="12.6640625" style="755" customWidth="1"/>
    <col min="6922" max="6923" width="1.6640625" style="755" customWidth="1"/>
    <col min="6924" max="6925" width="10.109375" style="755" customWidth="1"/>
    <col min="6926" max="6926" width="8.6640625" style="755" customWidth="1"/>
    <col min="6927" max="7168" width="9" style="755"/>
    <col min="7169" max="7169" width="3" style="755" customWidth="1"/>
    <col min="7170" max="7170" width="1.6640625" style="755" customWidth="1"/>
    <col min="7171" max="7171" width="12.6640625" style="755" customWidth="1"/>
    <col min="7172" max="7173" width="1.6640625" style="755" customWidth="1"/>
    <col min="7174" max="7175" width="10.109375" style="755" customWidth="1"/>
    <col min="7176" max="7176" width="1.6640625" style="755" customWidth="1"/>
    <col min="7177" max="7177" width="12.6640625" style="755" customWidth="1"/>
    <col min="7178" max="7179" width="1.6640625" style="755" customWidth="1"/>
    <col min="7180" max="7181" width="10.109375" style="755" customWidth="1"/>
    <col min="7182" max="7182" width="8.6640625" style="755" customWidth="1"/>
    <col min="7183" max="7424" width="9" style="755"/>
    <col min="7425" max="7425" width="3" style="755" customWidth="1"/>
    <col min="7426" max="7426" width="1.6640625" style="755" customWidth="1"/>
    <col min="7427" max="7427" width="12.6640625" style="755" customWidth="1"/>
    <col min="7428" max="7429" width="1.6640625" style="755" customWidth="1"/>
    <col min="7430" max="7431" width="10.109375" style="755" customWidth="1"/>
    <col min="7432" max="7432" width="1.6640625" style="755" customWidth="1"/>
    <col min="7433" max="7433" width="12.6640625" style="755" customWidth="1"/>
    <col min="7434" max="7435" width="1.6640625" style="755" customWidth="1"/>
    <col min="7436" max="7437" width="10.109375" style="755" customWidth="1"/>
    <col min="7438" max="7438" width="8.6640625" style="755" customWidth="1"/>
    <col min="7439" max="7680" width="9" style="755"/>
    <col min="7681" max="7681" width="3" style="755" customWidth="1"/>
    <col min="7682" max="7682" width="1.6640625" style="755" customWidth="1"/>
    <col min="7683" max="7683" width="12.6640625" style="755" customWidth="1"/>
    <col min="7684" max="7685" width="1.6640625" style="755" customWidth="1"/>
    <col min="7686" max="7687" width="10.109375" style="755" customWidth="1"/>
    <col min="7688" max="7688" width="1.6640625" style="755" customWidth="1"/>
    <col min="7689" max="7689" width="12.6640625" style="755" customWidth="1"/>
    <col min="7690" max="7691" width="1.6640625" style="755" customWidth="1"/>
    <col min="7692" max="7693" width="10.109375" style="755" customWidth="1"/>
    <col min="7694" max="7694" width="8.6640625" style="755" customWidth="1"/>
    <col min="7695" max="7936" width="9" style="755"/>
    <col min="7937" max="7937" width="3" style="755" customWidth="1"/>
    <col min="7938" max="7938" width="1.6640625" style="755" customWidth="1"/>
    <col min="7939" max="7939" width="12.6640625" style="755" customWidth="1"/>
    <col min="7940" max="7941" width="1.6640625" style="755" customWidth="1"/>
    <col min="7942" max="7943" width="10.109375" style="755" customWidth="1"/>
    <col min="7944" max="7944" width="1.6640625" style="755" customWidth="1"/>
    <col min="7945" max="7945" width="12.6640625" style="755" customWidth="1"/>
    <col min="7946" max="7947" width="1.6640625" style="755" customWidth="1"/>
    <col min="7948" max="7949" width="10.109375" style="755" customWidth="1"/>
    <col min="7950" max="7950" width="8.6640625" style="755" customWidth="1"/>
    <col min="7951" max="8192" width="9" style="755"/>
    <col min="8193" max="8193" width="3" style="755" customWidth="1"/>
    <col min="8194" max="8194" width="1.6640625" style="755" customWidth="1"/>
    <col min="8195" max="8195" width="12.6640625" style="755" customWidth="1"/>
    <col min="8196" max="8197" width="1.6640625" style="755" customWidth="1"/>
    <col min="8198" max="8199" width="10.109375" style="755" customWidth="1"/>
    <col min="8200" max="8200" width="1.6640625" style="755" customWidth="1"/>
    <col min="8201" max="8201" width="12.6640625" style="755" customWidth="1"/>
    <col min="8202" max="8203" width="1.6640625" style="755" customWidth="1"/>
    <col min="8204" max="8205" width="10.109375" style="755" customWidth="1"/>
    <col min="8206" max="8206" width="8.6640625" style="755" customWidth="1"/>
    <col min="8207" max="8448" width="9" style="755"/>
    <col min="8449" max="8449" width="3" style="755" customWidth="1"/>
    <col min="8450" max="8450" width="1.6640625" style="755" customWidth="1"/>
    <col min="8451" max="8451" width="12.6640625" style="755" customWidth="1"/>
    <col min="8452" max="8453" width="1.6640625" style="755" customWidth="1"/>
    <col min="8454" max="8455" width="10.109375" style="755" customWidth="1"/>
    <col min="8456" max="8456" width="1.6640625" style="755" customWidth="1"/>
    <col min="8457" max="8457" width="12.6640625" style="755" customWidth="1"/>
    <col min="8458" max="8459" width="1.6640625" style="755" customWidth="1"/>
    <col min="8460" max="8461" width="10.109375" style="755" customWidth="1"/>
    <col min="8462" max="8462" width="8.6640625" style="755" customWidth="1"/>
    <col min="8463" max="8704" width="9" style="755"/>
    <col min="8705" max="8705" width="3" style="755" customWidth="1"/>
    <col min="8706" max="8706" width="1.6640625" style="755" customWidth="1"/>
    <col min="8707" max="8707" width="12.6640625" style="755" customWidth="1"/>
    <col min="8708" max="8709" width="1.6640625" style="755" customWidth="1"/>
    <col min="8710" max="8711" width="10.109375" style="755" customWidth="1"/>
    <col min="8712" max="8712" width="1.6640625" style="755" customWidth="1"/>
    <col min="8713" max="8713" width="12.6640625" style="755" customWidth="1"/>
    <col min="8714" max="8715" width="1.6640625" style="755" customWidth="1"/>
    <col min="8716" max="8717" width="10.109375" style="755" customWidth="1"/>
    <col min="8718" max="8718" width="8.6640625" style="755" customWidth="1"/>
    <col min="8719" max="8960" width="9" style="755"/>
    <col min="8961" max="8961" width="3" style="755" customWidth="1"/>
    <col min="8962" max="8962" width="1.6640625" style="755" customWidth="1"/>
    <col min="8963" max="8963" width="12.6640625" style="755" customWidth="1"/>
    <col min="8964" max="8965" width="1.6640625" style="755" customWidth="1"/>
    <col min="8966" max="8967" width="10.109375" style="755" customWidth="1"/>
    <col min="8968" max="8968" width="1.6640625" style="755" customWidth="1"/>
    <col min="8969" max="8969" width="12.6640625" style="755" customWidth="1"/>
    <col min="8970" max="8971" width="1.6640625" style="755" customWidth="1"/>
    <col min="8972" max="8973" width="10.109375" style="755" customWidth="1"/>
    <col min="8974" max="8974" width="8.6640625" style="755" customWidth="1"/>
    <col min="8975" max="9216" width="9" style="755"/>
    <col min="9217" max="9217" width="3" style="755" customWidth="1"/>
    <col min="9218" max="9218" width="1.6640625" style="755" customWidth="1"/>
    <col min="9219" max="9219" width="12.6640625" style="755" customWidth="1"/>
    <col min="9220" max="9221" width="1.6640625" style="755" customWidth="1"/>
    <col min="9222" max="9223" width="10.109375" style="755" customWidth="1"/>
    <col min="9224" max="9224" width="1.6640625" style="755" customWidth="1"/>
    <col min="9225" max="9225" width="12.6640625" style="755" customWidth="1"/>
    <col min="9226" max="9227" width="1.6640625" style="755" customWidth="1"/>
    <col min="9228" max="9229" width="10.109375" style="755" customWidth="1"/>
    <col min="9230" max="9230" width="8.6640625" style="755" customWidth="1"/>
    <col min="9231" max="9472" width="9" style="755"/>
    <col min="9473" max="9473" width="3" style="755" customWidth="1"/>
    <col min="9474" max="9474" width="1.6640625" style="755" customWidth="1"/>
    <col min="9475" max="9475" width="12.6640625" style="755" customWidth="1"/>
    <col min="9476" max="9477" width="1.6640625" style="755" customWidth="1"/>
    <col min="9478" max="9479" width="10.109375" style="755" customWidth="1"/>
    <col min="9480" max="9480" width="1.6640625" style="755" customWidth="1"/>
    <col min="9481" max="9481" width="12.6640625" style="755" customWidth="1"/>
    <col min="9482" max="9483" width="1.6640625" style="755" customWidth="1"/>
    <col min="9484" max="9485" width="10.109375" style="755" customWidth="1"/>
    <col min="9486" max="9486" width="8.6640625" style="755" customWidth="1"/>
    <col min="9487" max="9728" width="9" style="755"/>
    <col min="9729" max="9729" width="3" style="755" customWidth="1"/>
    <col min="9730" max="9730" width="1.6640625" style="755" customWidth="1"/>
    <col min="9731" max="9731" width="12.6640625" style="755" customWidth="1"/>
    <col min="9732" max="9733" width="1.6640625" style="755" customWidth="1"/>
    <col min="9734" max="9735" width="10.109375" style="755" customWidth="1"/>
    <col min="9736" max="9736" width="1.6640625" style="755" customWidth="1"/>
    <col min="9737" max="9737" width="12.6640625" style="755" customWidth="1"/>
    <col min="9738" max="9739" width="1.6640625" style="755" customWidth="1"/>
    <col min="9740" max="9741" width="10.109375" style="755" customWidth="1"/>
    <col min="9742" max="9742" width="8.6640625" style="755" customWidth="1"/>
    <col min="9743" max="9984" width="9" style="755"/>
    <col min="9985" max="9985" width="3" style="755" customWidth="1"/>
    <col min="9986" max="9986" width="1.6640625" style="755" customWidth="1"/>
    <col min="9987" max="9987" width="12.6640625" style="755" customWidth="1"/>
    <col min="9988" max="9989" width="1.6640625" style="755" customWidth="1"/>
    <col min="9990" max="9991" width="10.109375" style="755" customWidth="1"/>
    <col min="9992" max="9992" width="1.6640625" style="755" customWidth="1"/>
    <col min="9993" max="9993" width="12.6640625" style="755" customWidth="1"/>
    <col min="9994" max="9995" width="1.6640625" style="755" customWidth="1"/>
    <col min="9996" max="9997" width="10.109375" style="755" customWidth="1"/>
    <col min="9998" max="9998" width="8.6640625" style="755" customWidth="1"/>
    <col min="9999" max="10240" width="9" style="755"/>
    <col min="10241" max="10241" width="3" style="755" customWidth="1"/>
    <col min="10242" max="10242" width="1.6640625" style="755" customWidth="1"/>
    <col min="10243" max="10243" width="12.6640625" style="755" customWidth="1"/>
    <col min="10244" max="10245" width="1.6640625" style="755" customWidth="1"/>
    <col min="10246" max="10247" width="10.109375" style="755" customWidth="1"/>
    <col min="10248" max="10248" width="1.6640625" style="755" customWidth="1"/>
    <col min="10249" max="10249" width="12.6640625" style="755" customWidth="1"/>
    <col min="10250" max="10251" width="1.6640625" style="755" customWidth="1"/>
    <col min="10252" max="10253" width="10.109375" style="755" customWidth="1"/>
    <col min="10254" max="10254" width="8.6640625" style="755" customWidth="1"/>
    <col min="10255" max="10496" width="9" style="755"/>
    <col min="10497" max="10497" width="3" style="755" customWidth="1"/>
    <col min="10498" max="10498" width="1.6640625" style="755" customWidth="1"/>
    <col min="10499" max="10499" width="12.6640625" style="755" customWidth="1"/>
    <col min="10500" max="10501" width="1.6640625" style="755" customWidth="1"/>
    <col min="10502" max="10503" width="10.109375" style="755" customWidth="1"/>
    <col min="10504" max="10504" width="1.6640625" style="755" customWidth="1"/>
    <col min="10505" max="10505" width="12.6640625" style="755" customWidth="1"/>
    <col min="10506" max="10507" width="1.6640625" style="755" customWidth="1"/>
    <col min="10508" max="10509" width="10.109375" style="755" customWidth="1"/>
    <col min="10510" max="10510" width="8.6640625" style="755" customWidth="1"/>
    <col min="10511" max="10752" width="9" style="755"/>
    <col min="10753" max="10753" width="3" style="755" customWidth="1"/>
    <col min="10754" max="10754" width="1.6640625" style="755" customWidth="1"/>
    <col min="10755" max="10755" width="12.6640625" style="755" customWidth="1"/>
    <col min="10756" max="10757" width="1.6640625" style="755" customWidth="1"/>
    <col min="10758" max="10759" width="10.109375" style="755" customWidth="1"/>
    <col min="10760" max="10760" width="1.6640625" style="755" customWidth="1"/>
    <col min="10761" max="10761" width="12.6640625" style="755" customWidth="1"/>
    <col min="10762" max="10763" width="1.6640625" style="755" customWidth="1"/>
    <col min="10764" max="10765" width="10.109375" style="755" customWidth="1"/>
    <col min="10766" max="10766" width="8.6640625" style="755" customWidth="1"/>
    <col min="10767" max="11008" width="9" style="755"/>
    <col min="11009" max="11009" width="3" style="755" customWidth="1"/>
    <col min="11010" max="11010" width="1.6640625" style="755" customWidth="1"/>
    <col min="11011" max="11011" width="12.6640625" style="755" customWidth="1"/>
    <col min="11012" max="11013" width="1.6640625" style="755" customWidth="1"/>
    <col min="11014" max="11015" width="10.109375" style="755" customWidth="1"/>
    <col min="11016" max="11016" width="1.6640625" style="755" customWidth="1"/>
    <col min="11017" max="11017" width="12.6640625" style="755" customWidth="1"/>
    <col min="11018" max="11019" width="1.6640625" style="755" customWidth="1"/>
    <col min="11020" max="11021" width="10.109375" style="755" customWidth="1"/>
    <col min="11022" max="11022" width="8.6640625" style="755" customWidth="1"/>
    <col min="11023" max="11264" width="9" style="755"/>
    <col min="11265" max="11265" width="3" style="755" customWidth="1"/>
    <col min="11266" max="11266" width="1.6640625" style="755" customWidth="1"/>
    <col min="11267" max="11267" width="12.6640625" style="755" customWidth="1"/>
    <col min="11268" max="11269" width="1.6640625" style="755" customWidth="1"/>
    <col min="11270" max="11271" width="10.109375" style="755" customWidth="1"/>
    <col min="11272" max="11272" width="1.6640625" style="755" customWidth="1"/>
    <col min="11273" max="11273" width="12.6640625" style="755" customWidth="1"/>
    <col min="11274" max="11275" width="1.6640625" style="755" customWidth="1"/>
    <col min="11276" max="11277" width="10.109375" style="755" customWidth="1"/>
    <col min="11278" max="11278" width="8.6640625" style="755" customWidth="1"/>
    <col min="11279" max="11520" width="9" style="755"/>
    <col min="11521" max="11521" width="3" style="755" customWidth="1"/>
    <col min="11522" max="11522" width="1.6640625" style="755" customWidth="1"/>
    <col min="11523" max="11523" width="12.6640625" style="755" customWidth="1"/>
    <col min="11524" max="11525" width="1.6640625" style="755" customWidth="1"/>
    <col min="11526" max="11527" width="10.109375" style="755" customWidth="1"/>
    <col min="11528" max="11528" width="1.6640625" style="755" customWidth="1"/>
    <col min="11529" max="11529" width="12.6640625" style="755" customWidth="1"/>
    <col min="11530" max="11531" width="1.6640625" style="755" customWidth="1"/>
    <col min="11532" max="11533" width="10.109375" style="755" customWidth="1"/>
    <col min="11534" max="11534" width="8.6640625" style="755" customWidth="1"/>
    <col min="11535" max="11776" width="9" style="755"/>
    <col min="11777" max="11777" width="3" style="755" customWidth="1"/>
    <col min="11778" max="11778" width="1.6640625" style="755" customWidth="1"/>
    <col min="11779" max="11779" width="12.6640625" style="755" customWidth="1"/>
    <col min="11780" max="11781" width="1.6640625" style="755" customWidth="1"/>
    <col min="11782" max="11783" width="10.109375" style="755" customWidth="1"/>
    <col min="11784" max="11784" width="1.6640625" style="755" customWidth="1"/>
    <col min="11785" max="11785" width="12.6640625" style="755" customWidth="1"/>
    <col min="11786" max="11787" width="1.6640625" style="755" customWidth="1"/>
    <col min="11788" max="11789" width="10.109375" style="755" customWidth="1"/>
    <col min="11790" max="11790" width="8.6640625" style="755" customWidth="1"/>
    <col min="11791" max="12032" width="9" style="755"/>
    <col min="12033" max="12033" width="3" style="755" customWidth="1"/>
    <col min="12034" max="12034" width="1.6640625" style="755" customWidth="1"/>
    <col min="12035" max="12035" width="12.6640625" style="755" customWidth="1"/>
    <col min="12036" max="12037" width="1.6640625" style="755" customWidth="1"/>
    <col min="12038" max="12039" width="10.109375" style="755" customWidth="1"/>
    <col min="12040" max="12040" width="1.6640625" style="755" customWidth="1"/>
    <col min="12041" max="12041" width="12.6640625" style="755" customWidth="1"/>
    <col min="12042" max="12043" width="1.6640625" style="755" customWidth="1"/>
    <col min="12044" max="12045" width="10.109375" style="755" customWidth="1"/>
    <col min="12046" max="12046" width="8.6640625" style="755" customWidth="1"/>
    <col min="12047" max="12288" width="9" style="755"/>
    <col min="12289" max="12289" width="3" style="755" customWidth="1"/>
    <col min="12290" max="12290" width="1.6640625" style="755" customWidth="1"/>
    <col min="12291" max="12291" width="12.6640625" style="755" customWidth="1"/>
    <col min="12292" max="12293" width="1.6640625" style="755" customWidth="1"/>
    <col min="12294" max="12295" width="10.109375" style="755" customWidth="1"/>
    <col min="12296" max="12296" width="1.6640625" style="755" customWidth="1"/>
    <col min="12297" max="12297" width="12.6640625" style="755" customWidth="1"/>
    <col min="12298" max="12299" width="1.6640625" style="755" customWidth="1"/>
    <col min="12300" max="12301" width="10.109375" style="755" customWidth="1"/>
    <col min="12302" max="12302" width="8.6640625" style="755" customWidth="1"/>
    <col min="12303" max="12544" width="9" style="755"/>
    <col min="12545" max="12545" width="3" style="755" customWidth="1"/>
    <col min="12546" max="12546" width="1.6640625" style="755" customWidth="1"/>
    <col min="12547" max="12547" width="12.6640625" style="755" customWidth="1"/>
    <col min="12548" max="12549" width="1.6640625" style="755" customWidth="1"/>
    <col min="12550" max="12551" width="10.109375" style="755" customWidth="1"/>
    <col min="12552" max="12552" width="1.6640625" style="755" customWidth="1"/>
    <col min="12553" max="12553" width="12.6640625" style="755" customWidth="1"/>
    <col min="12554" max="12555" width="1.6640625" style="755" customWidth="1"/>
    <col min="12556" max="12557" width="10.109375" style="755" customWidth="1"/>
    <col min="12558" max="12558" width="8.6640625" style="755" customWidth="1"/>
    <col min="12559" max="12800" width="9" style="755"/>
    <col min="12801" max="12801" width="3" style="755" customWidth="1"/>
    <col min="12802" max="12802" width="1.6640625" style="755" customWidth="1"/>
    <col min="12803" max="12803" width="12.6640625" style="755" customWidth="1"/>
    <col min="12804" max="12805" width="1.6640625" style="755" customWidth="1"/>
    <col min="12806" max="12807" width="10.109375" style="755" customWidth="1"/>
    <col min="12808" max="12808" width="1.6640625" style="755" customWidth="1"/>
    <col min="12809" max="12809" width="12.6640625" style="755" customWidth="1"/>
    <col min="12810" max="12811" width="1.6640625" style="755" customWidth="1"/>
    <col min="12812" max="12813" width="10.109375" style="755" customWidth="1"/>
    <col min="12814" max="12814" width="8.6640625" style="755" customWidth="1"/>
    <col min="12815" max="13056" width="9" style="755"/>
    <col min="13057" max="13057" width="3" style="755" customWidth="1"/>
    <col min="13058" max="13058" width="1.6640625" style="755" customWidth="1"/>
    <col min="13059" max="13059" width="12.6640625" style="755" customWidth="1"/>
    <col min="13060" max="13061" width="1.6640625" style="755" customWidth="1"/>
    <col min="13062" max="13063" width="10.109375" style="755" customWidth="1"/>
    <col min="13064" max="13064" width="1.6640625" style="755" customWidth="1"/>
    <col min="13065" max="13065" width="12.6640625" style="755" customWidth="1"/>
    <col min="13066" max="13067" width="1.6640625" style="755" customWidth="1"/>
    <col min="13068" max="13069" width="10.109375" style="755" customWidth="1"/>
    <col min="13070" max="13070" width="8.6640625" style="755" customWidth="1"/>
    <col min="13071" max="13312" width="9" style="755"/>
    <col min="13313" max="13313" width="3" style="755" customWidth="1"/>
    <col min="13314" max="13314" width="1.6640625" style="755" customWidth="1"/>
    <col min="13315" max="13315" width="12.6640625" style="755" customWidth="1"/>
    <col min="13316" max="13317" width="1.6640625" style="755" customWidth="1"/>
    <col min="13318" max="13319" width="10.109375" style="755" customWidth="1"/>
    <col min="13320" max="13320" width="1.6640625" style="755" customWidth="1"/>
    <col min="13321" max="13321" width="12.6640625" style="755" customWidth="1"/>
    <col min="13322" max="13323" width="1.6640625" style="755" customWidth="1"/>
    <col min="13324" max="13325" width="10.109375" style="755" customWidth="1"/>
    <col min="13326" max="13326" width="8.6640625" style="755" customWidth="1"/>
    <col min="13327" max="13568" width="9" style="755"/>
    <col min="13569" max="13569" width="3" style="755" customWidth="1"/>
    <col min="13570" max="13570" width="1.6640625" style="755" customWidth="1"/>
    <col min="13571" max="13571" width="12.6640625" style="755" customWidth="1"/>
    <col min="13572" max="13573" width="1.6640625" style="755" customWidth="1"/>
    <col min="13574" max="13575" width="10.109375" style="755" customWidth="1"/>
    <col min="13576" max="13576" width="1.6640625" style="755" customWidth="1"/>
    <col min="13577" max="13577" width="12.6640625" style="755" customWidth="1"/>
    <col min="13578" max="13579" width="1.6640625" style="755" customWidth="1"/>
    <col min="13580" max="13581" width="10.109375" style="755" customWidth="1"/>
    <col min="13582" max="13582" width="8.6640625" style="755" customWidth="1"/>
    <col min="13583" max="13824" width="9" style="755"/>
    <col min="13825" max="13825" width="3" style="755" customWidth="1"/>
    <col min="13826" max="13826" width="1.6640625" style="755" customWidth="1"/>
    <col min="13827" max="13827" width="12.6640625" style="755" customWidth="1"/>
    <col min="13828" max="13829" width="1.6640625" style="755" customWidth="1"/>
    <col min="13830" max="13831" width="10.109375" style="755" customWidth="1"/>
    <col min="13832" max="13832" width="1.6640625" style="755" customWidth="1"/>
    <col min="13833" max="13833" width="12.6640625" style="755" customWidth="1"/>
    <col min="13834" max="13835" width="1.6640625" style="755" customWidth="1"/>
    <col min="13836" max="13837" width="10.109375" style="755" customWidth="1"/>
    <col min="13838" max="13838" width="8.6640625" style="755" customWidth="1"/>
    <col min="13839" max="14080" width="9" style="755"/>
    <col min="14081" max="14081" width="3" style="755" customWidth="1"/>
    <col min="14082" max="14082" width="1.6640625" style="755" customWidth="1"/>
    <col min="14083" max="14083" width="12.6640625" style="755" customWidth="1"/>
    <col min="14084" max="14085" width="1.6640625" style="755" customWidth="1"/>
    <col min="14086" max="14087" width="10.109375" style="755" customWidth="1"/>
    <col min="14088" max="14088" width="1.6640625" style="755" customWidth="1"/>
    <col min="14089" max="14089" width="12.6640625" style="755" customWidth="1"/>
    <col min="14090" max="14091" width="1.6640625" style="755" customWidth="1"/>
    <col min="14092" max="14093" width="10.109375" style="755" customWidth="1"/>
    <col min="14094" max="14094" width="8.6640625" style="755" customWidth="1"/>
    <col min="14095" max="14336" width="9" style="755"/>
    <col min="14337" max="14337" width="3" style="755" customWidth="1"/>
    <col min="14338" max="14338" width="1.6640625" style="755" customWidth="1"/>
    <col min="14339" max="14339" width="12.6640625" style="755" customWidth="1"/>
    <col min="14340" max="14341" width="1.6640625" style="755" customWidth="1"/>
    <col min="14342" max="14343" width="10.109375" style="755" customWidth="1"/>
    <col min="14344" max="14344" width="1.6640625" style="755" customWidth="1"/>
    <col min="14345" max="14345" width="12.6640625" style="755" customWidth="1"/>
    <col min="14346" max="14347" width="1.6640625" style="755" customWidth="1"/>
    <col min="14348" max="14349" width="10.109375" style="755" customWidth="1"/>
    <col min="14350" max="14350" width="8.6640625" style="755" customWidth="1"/>
    <col min="14351" max="14592" width="9" style="755"/>
    <col min="14593" max="14593" width="3" style="755" customWidth="1"/>
    <col min="14594" max="14594" width="1.6640625" style="755" customWidth="1"/>
    <col min="14595" max="14595" width="12.6640625" style="755" customWidth="1"/>
    <col min="14596" max="14597" width="1.6640625" style="755" customWidth="1"/>
    <col min="14598" max="14599" width="10.109375" style="755" customWidth="1"/>
    <col min="14600" max="14600" width="1.6640625" style="755" customWidth="1"/>
    <col min="14601" max="14601" width="12.6640625" style="755" customWidth="1"/>
    <col min="14602" max="14603" width="1.6640625" style="755" customWidth="1"/>
    <col min="14604" max="14605" width="10.109375" style="755" customWidth="1"/>
    <col min="14606" max="14606" width="8.6640625" style="755" customWidth="1"/>
    <col min="14607" max="14848" width="9" style="755"/>
    <col min="14849" max="14849" width="3" style="755" customWidth="1"/>
    <col min="14850" max="14850" width="1.6640625" style="755" customWidth="1"/>
    <col min="14851" max="14851" width="12.6640625" style="755" customWidth="1"/>
    <col min="14852" max="14853" width="1.6640625" style="755" customWidth="1"/>
    <col min="14854" max="14855" width="10.109375" style="755" customWidth="1"/>
    <col min="14856" max="14856" width="1.6640625" style="755" customWidth="1"/>
    <col min="14857" max="14857" width="12.6640625" style="755" customWidth="1"/>
    <col min="14858" max="14859" width="1.6640625" style="755" customWidth="1"/>
    <col min="14860" max="14861" width="10.109375" style="755" customWidth="1"/>
    <col min="14862" max="14862" width="8.6640625" style="755" customWidth="1"/>
    <col min="14863" max="15104" width="9" style="755"/>
    <col min="15105" max="15105" width="3" style="755" customWidth="1"/>
    <col min="15106" max="15106" width="1.6640625" style="755" customWidth="1"/>
    <col min="15107" max="15107" width="12.6640625" style="755" customWidth="1"/>
    <col min="15108" max="15109" width="1.6640625" style="755" customWidth="1"/>
    <col min="15110" max="15111" width="10.109375" style="755" customWidth="1"/>
    <col min="15112" max="15112" width="1.6640625" style="755" customWidth="1"/>
    <col min="15113" max="15113" width="12.6640625" style="755" customWidth="1"/>
    <col min="15114" max="15115" width="1.6640625" style="755" customWidth="1"/>
    <col min="15116" max="15117" width="10.109375" style="755" customWidth="1"/>
    <col min="15118" max="15118" width="8.6640625" style="755" customWidth="1"/>
    <col min="15119" max="15360" width="9" style="755"/>
    <col min="15361" max="15361" width="3" style="755" customWidth="1"/>
    <col min="15362" max="15362" width="1.6640625" style="755" customWidth="1"/>
    <col min="15363" max="15363" width="12.6640625" style="755" customWidth="1"/>
    <col min="15364" max="15365" width="1.6640625" style="755" customWidth="1"/>
    <col min="15366" max="15367" width="10.109375" style="755" customWidth="1"/>
    <col min="15368" max="15368" width="1.6640625" style="755" customWidth="1"/>
    <col min="15369" max="15369" width="12.6640625" style="755" customWidth="1"/>
    <col min="15370" max="15371" width="1.6640625" style="755" customWidth="1"/>
    <col min="15372" max="15373" width="10.109375" style="755" customWidth="1"/>
    <col min="15374" max="15374" width="8.6640625" style="755" customWidth="1"/>
    <col min="15375" max="15616" width="9" style="755"/>
    <col min="15617" max="15617" width="3" style="755" customWidth="1"/>
    <col min="15618" max="15618" width="1.6640625" style="755" customWidth="1"/>
    <col min="15619" max="15619" width="12.6640625" style="755" customWidth="1"/>
    <col min="15620" max="15621" width="1.6640625" style="755" customWidth="1"/>
    <col min="15622" max="15623" width="10.109375" style="755" customWidth="1"/>
    <col min="15624" max="15624" width="1.6640625" style="755" customWidth="1"/>
    <col min="15625" max="15625" width="12.6640625" style="755" customWidth="1"/>
    <col min="15626" max="15627" width="1.6640625" style="755" customWidth="1"/>
    <col min="15628" max="15629" width="10.109375" style="755" customWidth="1"/>
    <col min="15630" max="15630" width="8.6640625" style="755" customWidth="1"/>
    <col min="15631" max="15872" width="9" style="755"/>
    <col min="15873" max="15873" width="3" style="755" customWidth="1"/>
    <col min="15874" max="15874" width="1.6640625" style="755" customWidth="1"/>
    <col min="15875" max="15875" width="12.6640625" style="755" customWidth="1"/>
    <col min="15876" max="15877" width="1.6640625" style="755" customWidth="1"/>
    <col min="15878" max="15879" width="10.109375" style="755" customWidth="1"/>
    <col min="15880" max="15880" width="1.6640625" style="755" customWidth="1"/>
    <col min="15881" max="15881" width="12.6640625" style="755" customWidth="1"/>
    <col min="15882" max="15883" width="1.6640625" style="755" customWidth="1"/>
    <col min="15884" max="15885" width="10.109375" style="755" customWidth="1"/>
    <col min="15886" max="15886" width="8.6640625" style="755" customWidth="1"/>
    <col min="15887" max="16128" width="9" style="755"/>
    <col min="16129" max="16129" width="3" style="755" customWidth="1"/>
    <col min="16130" max="16130" width="1.6640625" style="755" customWidth="1"/>
    <col min="16131" max="16131" width="12.6640625" style="755" customWidth="1"/>
    <col min="16132" max="16133" width="1.6640625" style="755" customWidth="1"/>
    <col min="16134" max="16135" width="10.109375" style="755" customWidth="1"/>
    <col min="16136" max="16136" width="1.6640625" style="755" customWidth="1"/>
    <col min="16137" max="16137" width="12.6640625" style="755" customWidth="1"/>
    <col min="16138" max="16139" width="1.6640625" style="755" customWidth="1"/>
    <col min="16140" max="16141" width="10.109375" style="755" customWidth="1"/>
    <col min="16142" max="16142" width="8.6640625" style="755" customWidth="1"/>
    <col min="16143" max="16384" width="9" style="755"/>
  </cols>
  <sheetData>
    <row r="2" spans="2:14" ht="19.05" customHeight="1">
      <c r="B2" s="889" t="str">
        <f>'提出書類一覧 (ファイル分類）'!H87</f>
        <v>様式－31</v>
      </c>
      <c r="C2" s="754"/>
      <c r="H2" s="753"/>
      <c r="I2" s="754"/>
    </row>
    <row r="3" spans="2:14" ht="19.05" customHeight="1">
      <c r="B3" s="2483" t="s">
        <v>1041</v>
      </c>
      <c r="C3" s="2483"/>
      <c r="D3" s="2483"/>
      <c r="E3" s="2483"/>
      <c r="F3" s="2483"/>
      <c r="G3" s="2483"/>
      <c r="H3" s="2483"/>
      <c r="I3" s="2483"/>
      <c r="J3" s="2483"/>
      <c r="K3" s="2483"/>
      <c r="L3" s="2483"/>
      <c r="M3" s="2483"/>
      <c r="N3" s="2483"/>
    </row>
    <row r="4" spans="2:14" ht="19.05" customHeight="1">
      <c r="B4" s="2499"/>
      <c r="C4" s="2499"/>
      <c r="D4" s="2499"/>
      <c r="E4" s="2499"/>
      <c r="F4" s="2499"/>
      <c r="G4" s="2499"/>
      <c r="H4" s="2499"/>
      <c r="I4" s="2499"/>
      <c r="J4" s="2499"/>
      <c r="K4" s="2499"/>
      <c r="L4" s="2499"/>
      <c r="M4" s="2499"/>
      <c r="N4" s="2499"/>
    </row>
    <row r="5" spans="2:14" ht="19.05" customHeight="1">
      <c r="B5" s="757"/>
      <c r="C5" s="758" t="s">
        <v>959</v>
      </c>
      <c r="D5" s="759"/>
      <c r="E5" s="757"/>
      <c r="F5" s="2500" t="str">
        <f>入力シート!C10</f>
        <v>△△△町▲▲▲工事</v>
      </c>
      <c r="G5" s="2500"/>
      <c r="H5" s="2500"/>
      <c r="I5" s="2500"/>
      <c r="J5" s="2500"/>
      <c r="K5" s="2500"/>
      <c r="L5" s="2500"/>
      <c r="M5" s="2501"/>
      <c r="N5" s="780" t="s">
        <v>1042</v>
      </c>
    </row>
    <row r="6" spans="2:14" ht="19.05" customHeight="1">
      <c r="B6" s="757"/>
      <c r="C6" s="758" t="s">
        <v>1043</v>
      </c>
      <c r="D6" s="759"/>
      <c r="E6" s="757"/>
      <c r="F6" s="2502" t="s">
        <v>967</v>
      </c>
      <c r="G6" s="2503"/>
      <c r="H6" s="760"/>
      <c r="I6" s="761" t="s">
        <v>1044</v>
      </c>
      <c r="J6" s="762"/>
      <c r="K6" s="2504"/>
      <c r="L6" s="2505"/>
      <c r="M6" s="2505"/>
      <c r="N6" s="2506"/>
    </row>
    <row r="7" spans="2:14" ht="19.05" customHeight="1">
      <c r="B7" s="757"/>
      <c r="C7" s="758" t="s">
        <v>966</v>
      </c>
      <c r="D7" s="759"/>
      <c r="E7" s="757"/>
      <c r="F7" s="2507"/>
      <c r="G7" s="2507"/>
      <c r="H7" s="2507"/>
      <c r="I7" s="2507"/>
      <c r="J7" s="2507"/>
      <c r="K7" s="2507"/>
      <c r="L7" s="2507"/>
      <c r="M7" s="2507"/>
      <c r="N7" s="2508"/>
    </row>
    <row r="8" spans="2:14" ht="19.05" customHeight="1">
      <c r="B8" s="763"/>
      <c r="C8" s="764" t="s">
        <v>1045</v>
      </c>
      <c r="D8" s="764"/>
      <c r="E8" s="764"/>
      <c r="F8" s="764"/>
      <c r="G8" s="764"/>
      <c r="H8" s="764"/>
      <c r="I8" s="764"/>
      <c r="J8" s="764"/>
      <c r="K8" s="764"/>
      <c r="L8" s="764"/>
      <c r="M8" s="764"/>
      <c r="N8" s="765"/>
    </row>
    <row r="9" spans="2:14" ht="19.05" customHeight="1">
      <c r="B9" s="766"/>
      <c r="C9" s="2489"/>
      <c r="D9" s="2489"/>
      <c r="E9" s="2489"/>
      <c r="F9" s="2489"/>
      <c r="G9" s="2489"/>
      <c r="H9" s="2489"/>
      <c r="I9" s="2489"/>
      <c r="J9" s="2489"/>
      <c r="K9" s="2489"/>
      <c r="L9" s="2489"/>
      <c r="M9" s="2489"/>
      <c r="N9" s="2490"/>
    </row>
    <row r="10" spans="2:14" ht="19.05" customHeight="1">
      <c r="B10" s="766"/>
      <c r="C10" s="2489"/>
      <c r="D10" s="2489"/>
      <c r="E10" s="2489"/>
      <c r="F10" s="2489"/>
      <c r="G10" s="2489"/>
      <c r="H10" s="2489"/>
      <c r="I10" s="2489"/>
      <c r="J10" s="2489"/>
      <c r="K10" s="2489"/>
      <c r="L10" s="2489"/>
      <c r="M10" s="2489"/>
      <c r="N10" s="2490"/>
    </row>
    <row r="11" spans="2:14" ht="19.05" customHeight="1">
      <c r="B11" s="766"/>
      <c r="C11" s="2491"/>
      <c r="D11" s="2491"/>
      <c r="E11" s="2491"/>
      <c r="F11" s="2491"/>
      <c r="G11" s="2491"/>
      <c r="H11" s="2491"/>
      <c r="I11" s="2491"/>
      <c r="J11" s="2491"/>
      <c r="K11" s="2491"/>
      <c r="L11" s="2491"/>
      <c r="M11" s="2491"/>
      <c r="N11" s="2492"/>
    </row>
    <row r="12" spans="2:14" ht="19.05" customHeight="1">
      <c r="B12" s="760"/>
      <c r="C12" s="2493"/>
      <c r="D12" s="2493"/>
      <c r="E12" s="2493"/>
      <c r="F12" s="2493"/>
      <c r="G12" s="2493"/>
      <c r="H12" s="2493"/>
      <c r="I12" s="2493"/>
      <c r="J12" s="2493"/>
      <c r="K12" s="2493"/>
      <c r="L12" s="2493"/>
      <c r="M12" s="2493"/>
      <c r="N12" s="2494"/>
    </row>
    <row r="13" spans="2:14" ht="19.05" customHeight="1">
      <c r="B13" s="766"/>
      <c r="C13" s="756" t="s">
        <v>1046</v>
      </c>
      <c r="D13" s="756"/>
      <c r="E13" s="756"/>
      <c r="F13" s="756"/>
      <c r="G13" s="756"/>
      <c r="H13" s="756"/>
      <c r="I13" s="756"/>
      <c r="J13" s="756"/>
      <c r="L13" s="756"/>
      <c r="M13" s="756"/>
      <c r="N13" s="767"/>
    </row>
    <row r="14" spans="2:14" ht="19.05" customHeight="1">
      <c r="B14" s="766"/>
      <c r="C14" s="2495"/>
      <c r="D14" s="2495"/>
      <c r="E14" s="2495"/>
      <c r="F14" s="2495"/>
      <c r="G14" s="2495"/>
      <c r="H14" s="2495"/>
      <c r="I14" s="2495"/>
      <c r="J14" s="2495"/>
      <c r="K14" s="2495"/>
      <c r="L14" s="2495"/>
      <c r="M14" s="2495"/>
      <c r="N14" s="2496"/>
    </row>
    <row r="15" spans="2:14" ht="19.05" customHeight="1">
      <c r="B15" s="766"/>
      <c r="C15" s="2495"/>
      <c r="D15" s="2495"/>
      <c r="E15" s="2495"/>
      <c r="F15" s="2495"/>
      <c r="G15" s="2495"/>
      <c r="H15" s="2495"/>
      <c r="I15" s="2495"/>
      <c r="J15" s="2495"/>
      <c r="K15" s="2495"/>
      <c r="L15" s="2495"/>
      <c r="M15" s="2495"/>
      <c r="N15" s="2496"/>
    </row>
    <row r="16" spans="2:14" ht="19.05" customHeight="1">
      <c r="B16" s="766"/>
      <c r="C16" s="2495"/>
      <c r="D16" s="2495"/>
      <c r="E16" s="2495"/>
      <c r="F16" s="2495"/>
      <c r="G16" s="2495"/>
      <c r="H16" s="2495"/>
      <c r="I16" s="2495"/>
      <c r="J16" s="2495"/>
      <c r="K16" s="2495"/>
      <c r="L16" s="2495"/>
      <c r="M16" s="2495"/>
      <c r="N16" s="2496"/>
    </row>
    <row r="17" spans="2:14" ht="19.05" customHeight="1">
      <c r="B17" s="766"/>
      <c r="C17" s="2495"/>
      <c r="D17" s="2495"/>
      <c r="E17" s="2495"/>
      <c r="F17" s="2495"/>
      <c r="G17" s="2495"/>
      <c r="H17" s="2495"/>
      <c r="I17" s="2495"/>
      <c r="J17" s="2495"/>
      <c r="K17" s="2495"/>
      <c r="L17" s="2495"/>
      <c r="M17" s="2495"/>
      <c r="N17" s="2496"/>
    </row>
    <row r="18" spans="2:14" ht="19.05" customHeight="1">
      <c r="B18" s="766"/>
      <c r="C18" s="2495"/>
      <c r="D18" s="2495"/>
      <c r="E18" s="2495"/>
      <c r="F18" s="2495"/>
      <c r="G18" s="2495"/>
      <c r="H18" s="2495"/>
      <c r="I18" s="2495"/>
      <c r="J18" s="2495"/>
      <c r="K18" s="2495"/>
      <c r="L18" s="2495"/>
      <c r="M18" s="2495"/>
      <c r="N18" s="2496"/>
    </row>
    <row r="19" spans="2:14" ht="19.05" customHeight="1">
      <c r="B19" s="766"/>
      <c r="C19" s="2495"/>
      <c r="D19" s="2495"/>
      <c r="E19" s="2495"/>
      <c r="F19" s="2495"/>
      <c r="G19" s="2495"/>
      <c r="H19" s="2495"/>
      <c r="I19" s="2495"/>
      <c r="J19" s="2495"/>
      <c r="K19" s="2495"/>
      <c r="L19" s="2495"/>
      <c r="M19" s="2495"/>
      <c r="N19" s="2496"/>
    </row>
    <row r="20" spans="2:14" ht="19.05" customHeight="1">
      <c r="B20" s="766"/>
      <c r="C20" s="2495"/>
      <c r="D20" s="2495"/>
      <c r="E20" s="2495"/>
      <c r="F20" s="2495"/>
      <c r="G20" s="2495"/>
      <c r="H20" s="2495"/>
      <c r="I20" s="2495"/>
      <c r="J20" s="2495"/>
      <c r="K20" s="2495"/>
      <c r="L20" s="2495"/>
      <c r="M20" s="2495"/>
      <c r="N20" s="2496"/>
    </row>
    <row r="21" spans="2:14" ht="19.05" customHeight="1">
      <c r="B21" s="766"/>
      <c r="C21" s="2495"/>
      <c r="D21" s="2495"/>
      <c r="E21" s="2495"/>
      <c r="F21" s="2495"/>
      <c r="G21" s="2495"/>
      <c r="H21" s="2495"/>
      <c r="I21" s="2495"/>
      <c r="J21" s="2495"/>
      <c r="K21" s="2495"/>
      <c r="L21" s="2495"/>
      <c r="M21" s="2495"/>
      <c r="N21" s="2496"/>
    </row>
    <row r="22" spans="2:14" ht="19.05" customHeight="1">
      <c r="B22" s="766"/>
      <c r="C22" s="2495"/>
      <c r="D22" s="2495"/>
      <c r="E22" s="2495"/>
      <c r="F22" s="2495"/>
      <c r="G22" s="2495"/>
      <c r="H22" s="2495"/>
      <c r="I22" s="2495"/>
      <c r="J22" s="2495"/>
      <c r="K22" s="2495"/>
      <c r="L22" s="2495"/>
      <c r="M22" s="2495"/>
      <c r="N22" s="2496"/>
    </row>
    <row r="23" spans="2:14" ht="19.05" customHeight="1">
      <c r="B23" s="766"/>
      <c r="C23" s="2495"/>
      <c r="D23" s="2495"/>
      <c r="E23" s="2495"/>
      <c r="F23" s="2495"/>
      <c r="G23" s="2495"/>
      <c r="H23" s="2495"/>
      <c r="I23" s="2495"/>
      <c r="J23" s="2495"/>
      <c r="K23" s="2495"/>
      <c r="L23" s="2495"/>
      <c r="M23" s="2495"/>
      <c r="N23" s="2496"/>
    </row>
    <row r="24" spans="2:14" ht="19.05" customHeight="1">
      <c r="B24" s="766"/>
      <c r="C24" s="2495"/>
      <c r="D24" s="2495"/>
      <c r="E24" s="2495"/>
      <c r="F24" s="2495"/>
      <c r="G24" s="2495"/>
      <c r="H24" s="2495"/>
      <c r="I24" s="2495"/>
      <c r="J24" s="2495"/>
      <c r="K24" s="2495"/>
      <c r="L24" s="2495"/>
      <c r="M24" s="2495"/>
      <c r="N24" s="2496"/>
    </row>
    <row r="25" spans="2:14" ht="19.05" customHeight="1">
      <c r="B25" s="766"/>
      <c r="C25" s="2495"/>
      <c r="D25" s="2495"/>
      <c r="E25" s="2495"/>
      <c r="F25" s="2495"/>
      <c r="G25" s="2495"/>
      <c r="H25" s="2495"/>
      <c r="I25" s="2495"/>
      <c r="J25" s="2495"/>
      <c r="K25" s="2495"/>
      <c r="L25" s="2495"/>
      <c r="M25" s="2495"/>
      <c r="N25" s="2496"/>
    </row>
    <row r="26" spans="2:14" ht="19.05" customHeight="1">
      <c r="B26" s="766"/>
      <c r="C26" s="2495"/>
      <c r="D26" s="2495"/>
      <c r="E26" s="2495"/>
      <c r="F26" s="2495"/>
      <c r="G26" s="2495"/>
      <c r="H26" s="2495"/>
      <c r="I26" s="2495"/>
      <c r="J26" s="2495"/>
      <c r="K26" s="2495"/>
      <c r="L26" s="2495"/>
      <c r="M26" s="2495"/>
      <c r="N26" s="2496"/>
    </row>
    <row r="27" spans="2:14" ht="19.05" customHeight="1">
      <c r="B27" s="766"/>
      <c r="C27" s="2495"/>
      <c r="D27" s="2495"/>
      <c r="E27" s="2495"/>
      <c r="F27" s="2495"/>
      <c r="G27" s="2495"/>
      <c r="H27" s="2495"/>
      <c r="I27" s="2495"/>
      <c r="J27" s="2495"/>
      <c r="K27" s="2495"/>
      <c r="L27" s="2495"/>
      <c r="M27" s="2495"/>
      <c r="N27" s="2496"/>
    </row>
    <row r="28" spans="2:14" ht="19.05" customHeight="1">
      <c r="B28" s="766"/>
      <c r="C28" s="2495"/>
      <c r="D28" s="2495"/>
      <c r="E28" s="2495"/>
      <c r="F28" s="2495"/>
      <c r="G28" s="2495"/>
      <c r="H28" s="2495"/>
      <c r="I28" s="2495"/>
      <c r="J28" s="2495"/>
      <c r="K28" s="2495"/>
      <c r="L28" s="2495"/>
      <c r="M28" s="2495"/>
      <c r="N28" s="2496"/>
    </row>
    <row r="29" spans="2:14" ht="19.05" customHeight="1">
      <c r="B29" s="766"/>
      <c r="C29" s="2495"/>
      <c r="D29" s="2495"/>
      <c r="E29" s="2495"/>
      <c r="F29" s="2495"/>
      <c r="G29" s="2495"/>
      <c r="H29" s="2495"/>
      <c r="I29" s="2495"/>
      <c r="J29" s="2495"/>
      <c r="K29" s="2495"/>
      <c r="L29" s="2495"/>
      <c r="M29" s="2495"/>
      <c r="N29" s="2496"/>
    </row>
    <row r="30" spans="2:14" ht="19.05" customHeight="1">
      <c r="B30" s="766"/>
      <c r="C30" s="2495"/>
      <c r="D30" s="2495"/>
      <c r="E30" s="2495"/>
      <c r="F30" s="2495"/>
      <c r="G30" s="2495"/>
      <c r="H30" s="2495"/>
      <c r="I30" s="2495"/>
      <c r="J30" s="2495"/>
      <c r="K30" s="2495"/>
      <c r="L30" s="2495"/>
      <c r="M30" s="2495"/>
      <c r="N30" s="2496"/>
    </row>
    <row r="31" spans="2:14" ht="19.05" customHeight="1">
      <c r="B31" s="766"/>
      <c r="C31" s="2495"/>
      <c r="D31" s="2495"/>
      <c r="E31" s="2495"/>
      <c r="F31" s="2495"/>
      <c r="G31" s="2495"/>
      <c r="H31" s="2495"/>
      <c r="I31" s="2495"/>
      <c r="J31" s="2495"/>
      <c r="K31" s="2495"/>
      <c r="L31" s="2495"/>
      <c r="M31" s="2495"/>
      <c r="N31" s="2496"/>
    </row>
    <row r="32" spans="2:14" ht="19.05" customHeight="1">
      <c r="B32" s="766"/>
      <c r="C32" s="2495"/>
      <c r="D32" s="2495"/>
      <c r="E32" s="2495"/>
      <c r="F32" s="2495"/>
      <c r="G32" s="2495"/>
      <c r="H32" s="2495"/>
      <c r="I32" s="2495"/>
      <c r="J32" s="2495"/>
      <c r="K32" s="2495"/>
      <c r="L32" s="2495"/>
      <c r="M32" s="2495"/>
      <c r="N32" s="2496"/>
    </row>
    <row r="33" spans="2:14" ht="19.05" customHeight="1">
      <c r="B33" s="766"/>
      <c r="C33" s="2495"/>
      <c r="D33" s="2495"/>
      <c r="E33" s="2495"/>
      <c r="F33" s="2495"/>
      <c r="G33" s="2495"/>
      <c r="H33" s="2495"/>
      <c r="I33" s="2495"/>
      <c r="J33" s="2495"/>
      <c r="K33" s="2495"/>
      <c r="L33" s="2495"/>
      <c r="M33" s="2495"/>
      <c r="N33" s="2496"/>
    </row>
    <row r="34" spans="2:14" ht="19.05" customHeight="1">
      <c r="B34" s="766"/>
      <c r="C34" s="2495"/>
      <c r="D34" s="2495"/>
      <c r="E34" s="2495"/>
      <c r="F34" s="2495"/>
      <c r="G34" s="2495"/>
      <c r="H34" s="2495"/>
      <c r="I34" s="2495"/>
      <c r="J34" s="2495"/>
      <c r="K34" s="2495"/>
      <c r="L34" s="2495"/>
      <c r="M34" s="2495"/>
      <c r="N34" s="2496"/>
    </row>
    <row r="35" spans="2:14" ht="19.05" customHeight="1">
      <c r="B35" s="766"/>
      <c r="C35" s="2495"/>
      <c r="D35" s="2495"/>
      <c r="E35" s="2495"/>
      <c r="F35" s="2495"/>
      <c r="G35" s="2495"/>
      <c r="H35" s="2495"/>
      <c r="I35" s="2495"/>
      <c r="J35" s="2495"/>
      <c r="K35" s="2495"/>
      <c r="L35" s="2495"/>
      <c r="M35" s="2495"/>
      <c r="N35" s="2496"/>
    </row>
    <row r="36" spans="2:14" ht="19.05" customHeight="1">
      <c r="B36" s="766"/>
      <c r="C36" s="2495"/>
      <c r="D36" s="2495"/>
      <c r="E36" s="2495"/>
      <c r="F36" s="2495"/>
      <c r="G36" s="2495"/>
      <c r="H36" s="2495"/>
      <c r="I36" s="2495"/>
      <c r="J36" s="2495"/>
      <c r="K36" s="2495"/>
      <c r="L36" s="2495"/>
      <c r="M36" s="2495"/>
      <c r="N36" s="2496"/>
    </row>
    <row r="37" spans="2:14" ht="19.05" customHeight="1">
      <c r="B37" s="766"/>
      <c r="C37" s="2495"/>
      <c r="D37" s="2495"/>
      <c r="E37" s="2495"/>
      <c r="F37" s="2495"/>
      <c r="G37" s="2495"/>
      <c r="H37" s="2495"/>
      <c r="I37" s="2495"/>
      <c r="J37" s="2495"/>
      <c r="K37" s="2495"/>
      <c r="L37" s="2495"/>
      <c r="M37" s="2495"/>
      <c r="N37" s="2496"/>
    </row>
    <row r="38" spans="2:14" ht="19.05" customHeight="1">
      <c r="B38" s="766"/>
      <c r="C38" s="2495"/>
      <c r="D38" s="2495"/>
      <c r="E38" s="2495"/>
      <c r="F38" s="2495"/>
      <c r="G38" s="2495"/>
      <c r="H38" s="2495"/>
      <c r="I38" s="2495"/>
      <c r="J38" s="2495"/>
      <c r="K38" s="2495"/>
      <c r="L38" s="2495"/>
      <c r="M38" s="2495"/>
      <c r="N38" s="2496"/>
    </row>
    <row r="39" spans="2:14" ht="19.05" customHeight="1">
      <c r="B39" s="766"/>
      <c r="C39" s="2495"/>
      <c r="D39" s="2495"/>
      <c r="E39" s="2495"/>
      <c r="F39" s="2495"/>
      <c r="G39" s="2495"/>
      <c r="H39" s="2495"/>
      <c r="I39" s="2495"/>
      <c r="J39" s="2495"/>
      <c r="K39" s="2495"/>
      <c r="L39" s="2495"/>
      <c r="M39" s="2495"/>
      <c r="N39" s="2496"/>
    </row>
    <row r="40" spans="2:14" ht="19.05" customHeight="1">
      <c r="B40" s="766"/>
      <c r="C40" s="2495"/>
      <c r="D40" s="2495"/>
      <c r="E40" s="2495"/>
      <c r="F40" s="2495"/>
      <c r="G40" s="2495"/>
      <c r="H40" s="2495"/>
      <c r="I40" s="2495"/>
      <c r="J40" s="2495"/>
      <c r="K40" s="2495"/>
      <c r="L40" s="2495"/>
      <c r="M40" s="2495"/>
      <c r="N40" s="2496"/>
    </row>
    <row r="41" spans="2:14" ht="19.05" customHeight="1">
      <c r="B41" s="766"/>
      <c r="C41" s="2495"/>
      <c r="D41" s="2495"/>
      <c r="E41" s="2495"/>
      <c r="F41" s="2495"/>
      <c r="G41" s="2495"/>
      <c r="H41" s="2495"/>
      <c r="I41" s="2495"/>
      <c r="J41" s="2495"/>
      <c r="K41" s="2495"/>
      <c r="L41" s="2495"/>
      <c r="M41" s="2495"/>
      <c r="N41" s="2496"/>
    </row>
    <row r="42" spans="2:14" ht="19.05" customHeight="1">
      <c r="B42" s="760"/>
      <c r="C42" s="2497"/>
      <c r="D42" s="2497"/>
      <c r="E42" s="2497"/>
      <c r="F42" s="2497"/>
      <c r="G42" s="2497"/>
      <c r="H42" s="2497"/>
      <c r="I42" s="2497"/>
      <c r="J42" s="2497"/>
      <c r="K42" s="2497"/>
      <c r="L42" s="2497"/>
      <c r="M42" s="2497"/>
      <c r="N42" s="2498"/>
    </row>
    <row r="43" spans="2:14" ht="19.05" customHeight="1">
      <c r="C43" s="755" t="s">
        <v>1047</v>
      </c>
    </row>
    <row r="44" spans="2:14" ht="19.05" customHeight="1"/>
  </sheetData>
  <mergeCells count="11">
    <mergeCell ref="C9:N9"/>
    <mergeCell ref="B3:N4"/>
    <mergeCell ref="F5:M5"/>
    <mergeCell ref="F6:G6"/>
    <mergeCell ref="K6:N6"/>
    <mergeCell ref="F7:N7"/>
    <mergeCell ref="C10:N10"/>
    <mergeCell ref="C11:N11"/>
    <mergeCell ref="C12:N12"/>
    <mergeCell ref="C14:N27"/>
    <mergeCell ref="C28:N42"/>
  </mergeCells>
  <phoneticPr fontId="13"/>
  <printOptions horizontalCentered="1" verticalCentered="1"/>
  <pageMargins left="0.98425196850393704" right="0.59055118110236227" top="0.78740157480314965" bottom="0.59055118110236227" header="0.51181102362204722" footer="0.51181102362204722"/>
  <pageSetup paperSize="9" scale="96"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honeticPr fontId="13"/>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showGridLines="0" view="pageBreakPreview" zoomScaleNormal="100" zoomScaleSheetLayoutView="100" workbookViewId="0">
      <selection activeCell="H35" sqref="H35"/>
    </sheetView>
  </sheetViews>
  <sheetFormatPr defaultColWidth="8.77734375" defaultRowHeight="13.2"/>
  <cols>
    <col min="1" max="1" width="17.88671875" style="547" customWidth="1"/>
    <col min="2" max="2" width="21.21875" style="547" customWidth="1"/>
    <col min="3" max="3" width="29.33203125" style="547" customWidth="1"/>
    <col min="4" max="4" width="11.77734375" style="547" customWidth="1"/>
    <col min="5" max="16384" width="8.77734375" style="547"/>
  </cols>
  <sheetData>
    <row r="1" spans="1:4">
      <c r="A1" s="535" t="str">
        <f>'提出書類一覧 (ファイル分類）'!H21</f>
        <v>様式－3</v>
      </c>
    </row>
    <row r="2" spans="1:4">
      <c r="A2" s="536"/>
    </row>
    <row r="3" spans="1:4">
      <c r="A3" s="559"/>
      <c r="B3" s="560"/>
    </row>
    <row r="4" spans="1:4" ht="13.05" customHeight="1">
      <c r="A4" s="561"/>
      <c r="B4" s="562"/>
      <c r="C4" s="557"/>
      <c r="D4" s="558" t="s">
        <v>611</v>
      </c>
    </row>
    <row r="5" spans="1:4" ht="23.4">
      <c r="A5" s="537"/>
    </row>
    <row r="6" spans="1:4" ht="23.55" customHeight="1">
      <c r="A6" s="1169" t="s">
        <v>570</v>
      </c>
      <c r="B6" s="1168"/>
      <c r="C6" s="1168"/>
      <c r="D6" s="1168"/>
    </row>
    <row r="7" spans="1:4" ht="14.4">
      <c r="A7" s="538"/>
    </row>
    <row r="8" spans="1:4" ht="14.4">
      <c r="A8" s="1167"/>
      <c r="B8" s="1168"/>
      <c r="C8" s="1168"/>
      <c r="D8" s="1168"/>
    </row>
    <row r="9" spans="1:4">
      <c r="A9" s="1170" t="str">
        <f>入力シート!C5&amp;"　殿"</f>
        <v>久留米市長　殿</v>
      </c>
      <c r="B9" s="1171"/>
      <c r="C9" s="1171"/>
      <c r="D9" s="1171"/>
    </row>
    <row r="10" spans="1:4">
      <c r="A10" s="1167" t="s">
        <v>571</v>
      </c>
      <c r="B10" s="1168"/>
      <c r="C10" s="1168"/>
      <c r="D10" s="1168"/>
    </row>
    <row r="11" spans="1:4">
      <c r="A11" s="1167" t="s">
        <v>572</v>
      </c>
      <c r="B11" s="1168"/>
      <c r="C11" s="1168"/>
      <c r="D11" s="1168"/>
    </row>
    <row r="12" spans="1:4">
      <c r="A12" s="1167" t="s">
        <v>573</v>
      </c>
      <c r="B12" s="1168"/>
      <c r="C12" s="1168"/>
      <c r="D12" s="1168"/>
    </row>
    <row r="13" spans="1:4" ht="14.4">
      <c r="A13" s="538"/>
    </row>
    <row r="14" spans="1:4" ht="14.4">
      <c r="A14" s="538"/>
    </row>
    <row r="15" spans="1:4" ht="16.05" customHeight="1">
      <c r="A15" s="1167" t="s">
        <v>574</v>
      </c>
      <c r="B15" s="1168"/>
      <c r="C15" s="1168"/>
      <c r="D15" s="1168"/>
    </row>
    <row r="16" spans="1:4" ht="14.4">
      <c r="A16" s="538"/>
    </row>
    <row r="17" spans="1:4" ht="14.4">
      <c r="A17" s="538"/>
    </row>
    <row r="18" spans="1:4" ht="13.05" customHeight="1">
      <c r="A18" s="546" t="s">
        <v>608</v>
      </c>
      <c r="B18" s="1180" t="str">
        <f>入力シート!C10</f>
        <v>△△△町▲▲▲工事</v>
      </c>
      <c r="C18" s="1180"/>
      <c r="D18" s="1180"/>
    </row>
    <row r="19" spans="1:4" ht="14.4">
      <c r="A19" s="538"/>
    </row>
    <row r="20" spans="1:4" ht="13.05" customHeight="1">
      <c r="A20" s="546" t="s">
        <v>609</v>
      </c>
      <c r="B20" s="1180" t="str">
        <f>入力シート!C12</f>
        <v>〇〇〇町</v>
      </c>
      <c r="C20" s="1180"/>
      <c r="D20" s="1180"/>
    </row>
    <row r="21" spans="1:4" ht="14.4">
      <c r="A21" s="538"/>
    </row>
    <row r="22" spans="1:4">
      <c r="A22" s="1167" t="s">
        <v>575</v>
      </c>
      <c r="B22" s="1168"/>
      <c r="C22" s="1168"/>
      <c r="D22" s="1168"/>
    </row>
    <row r="23" spans="1:4" ht="14.4">
      <c r="A23" s="538"/>
    </row>
    <row r="24" spans="1:4" ht="14.4">
      <c r="A24" s="538"/>
    </row>
    <row r="25" spans="1:4">
      <c r="A25" s="1167" t="s">
        <v>576</v>
      </c>
      <c r="B25" s="1168"/>
      <c r="C25" s="1168"/>
      <c r="D25" s="1168"/>
    </row>
    <row r="26" spans="1:4">
      <c r="A26" s="1167" t="s">
        <v>577</v>
      </c>
      <c r="B26" s="1168"/>
      <c r="C26" s="1168"/>
      <c r="D26" s="1168"/>
    </row>
    <row r="27" spans="1:4" ht="14.4">
      <c r="A27" s="548"/>
      <c r="B27" s="549"/>
      <c r="C27" s="549"/>
      <c r="D27" s="550"/>
    </row>
    <row r="28" spans="1:4" ht="31.95" customHeight="1">
      <c r="A28" s="1181" t="s">
        <v>578</v>
      </c>
      <c r="B28" s="1182"/>
      <c r="C28" s="1182"/>
      <c r="D28" s="1183"/>
    </row>
    <row r="29" spans="1:4">
      <c r="A29" s="551"/>
      <c r="B29" s="552"/>
      <c r="C29" s="552"/>
      <c r="D29" s="553"/>
    </row>
    <row r="30" spans="1:4" ht="30.45" customHeight="1">
      <c r="A30" s="1181" t="s">
        <v>579</v>
      </c>
      <c r="B30" s="1182"/>
      <c r="C30" s="1182"/>
      <c r="D30" s="1183"/>
    </row>
    <row r="31" spans="1:4">
      <c r="A31" s="551"/>
      <c r="B31" s="552"/>
      <c r="C31" s="552"/>
      <c r="D31" s="553"/>
    </row>
    <row r="32" spans="1:4" ht="31.5" customHeight="1">
      <c r="A32" s="1181" t="s">
        <v>1248</v>
      </c>
      <c r="B32" s="1182"/>
      <c r="C32" s="1182"/>
      <c r="D32" s="1183"/>
    </row>
    <row r="33" spans="1:4">
      <c r="A33" s="551"/>
      <c r="B33" s="552"/>
      <c r="C33" s="552"/>
      <c r="D33" s="553"/>
    </row>
    <row r="34" spans="1:4" ht="29.55" customHeight="1">
      <c r="A34" s="1181" t="s">
        <v>580</v>
      </c>
      <c r="B34" s="1182"/>
      <c r="C34" s="1182"/>
      <c r="D34" s="1183"/>
    </row>
    <row r="35" spans="1:4">
      <c r="A35" s="551"/>
      <c r="B35" s="552"/>
      <c r="C35" s="552"/>
      <c r="D35" s="553"/>
    </row>
    <row r="36" spans="1:4" ht="33" customHeight="1">
      <c r="A36" s="1181" t="s">
        <v>581</v>
      </c>
      <c r="B36" s="1182"/>
      <c r="C36" s="1182"/>
      <c r="D36" s="1183"/>
    </row>
    <row r="37" spans="1:4" ht="14.4">
      <c r="A37" s="554"/>
      <c r="B37" s="555"/>
      <c r="C37" s="555"/>
      <c r="D37" s="556"/>
    </row>
    <row r="38" spans="1:4" ht="14.4">
      <c r="A38" s="538"/>
    </row>
    <row r="39" spans="1:4" ht="14.4">
      <c r="A39" s="538"/>
    </row>
    <row r="40" spans="1:4">
      <c r="A40" s="1172" t="s">
        <v>582</v>
      </c>
      <c r="B40" s="1168"/>
      <c r="C40" s="1168"/>
      <c r="D40" s="1168"/>
    </row>
    <row r="41" spans="1:4" ht="22.05" customHeight="1" thickBot="1">
      <c r="A41" s="1173" t="s">
        <v>583</v>
      </c>
      <c r="B41" s="1168"/>
      <c r="C41" s="1168"/>
      <c r="D41" s="1168"/>
    </row>
    <row r="42" spans="1:4" ht="18" customHeight="1">
      <c r="A42" s="1174" t="s">
        <v>584</v>
      </c>
      <c r="B42" s="1174" t="s">
        <v>585</v>
      </c>
      <c r="C42" s="1174" t="s">
        <v>583</v>
      </c>
      <c r="D42" s="539" t="s">
        <v>586</v>
      </c>
    </row>
    <row r="43" spans="1:4" ht="18" customHeight="1" thickBot="1">
      <c r="A43" s="1175"/>
      <c r="B43" s="1175"/>
      <c r="C43" s="1175"/>
      <c r="D43" s="540" t="s">
        <v>587</v>
      </c>
    </row>
    <row r="44" spans="1:4" ht="26.85" customHeight="1" thickTop="1">
      <c r="A44" s="541" t="s">
        <v>588</v>
      </c>
      <c r="B44" s="1176"/>
      <c r="C44" s="1176"/>
      <c r="D44" s="1176" t="s">
        <v>589</v>
      </c>
    </row>
    <row r="45" spans="1:4" ht="26.85" customHeight="1" thickBot="1">
      <c r="A45" s="542" t="s">
        <v>590</v>
      </c>
      <c r="B45" s="1177"/>
      <c r="C45" s="1177"/>
      <c r="D45" s="1177"/>
    </row>
    <row r="46" spans="1:4" ht="26.85" customHeight="1">
      <c r="A46" s="541" t="s">
        <v>588</v>
      </c>
      <c r="B46" s="1174"/>
      <c r="C46" s="1174"/>
      <c r="D46" s="1174" t="s">
        <v>589</v>
      </c>
    </row>
    <row r="47" spans="1:4" ht="26.85" customHeight="1" thickBot="1">
      <c r="A47" s="543" t="s">
        <v>591</v>
      </c>
      <c r="B47" s="1177"/>
      <c r="C47" s="1177"/>
      <c r="D47" s="1177"/>
    </row>
    <row r="48" spans="1:4" ht="26.85" customHeight="1">
      <c r="A48" s="541" t="s">
        <v>588</v>
      </c>
      <c r="B48" s="1174"/>
      <c r="C48" s="1174"/>
      <c r="D48" s="1174" t="s">
        <v>589</v>
      </c>
    </row>
    <row r="49" spans="1:4" ht="26.85" customHeight="1" thickBot="1">
      <c r="A49" s="543" t="s">
        <v>592</v>
      </c>
      <c r="B49" s="1177"/>
      <c r="C49" s="1177"/>
      <c r="D49" s="1177"/>
    </row>
    <row r="50" spans="1:4" ht="53.85" customHeight="1" thickBot="1">
      <c r="A50" s="542" t="s">
        <v>593</v>
      </c>
      <c r="B50" s="544"/>
      <c r="C50" s="544"/>
      <c r="D50" s="544" t="s">
        <v>589</v>
      </c>
    </row>
    <row r="51" spans="1:4" ht="53.85" customHeight="1" thickBot="1">
      <c r="A51" s="542" t="s">
        <v>594</v>
      </c>
      <c r="B51" s="544"/>
      <c r="C51" s="544"/>
      <c r="D51" s="544" t="s">
        <v>589</v>
      </c>
    </row>
    <row r="52" spans="1:4" ht="53.85" customHeight="1" thickBot="1">
      <c r="A52" s="542" t="s">
        <v>595</v>
      </c>
      <c r="B52" s="544"/>
      <c r="C52" s="544"/>
      <c r="D52" s="544" t="s">
        <v>589</v>
      </c>
    </row>
    <row r="53" spans="1:4" ht="26.85" customHeight="1">
      <c r="A53" s="541" t="s">
        <v>596</v>
      </c>
      <c r="B53" s="1174"/>
      <c r="C53" s="1174"/>
      <c r="D53" s="1174" t="s">
        <v>589</v>
      </c>
    </row>
    <row r="54" spans="1:4" ht="26.85" customHeight="1" thickBot="1">
      <c r="A54" s="542" t="s">
        <v>597</v>
      </c>
      <c r="B54" s="1177"/>
      <c r="C54" s="1177"/>
      <c r="D54" s="1177"/>
    </row>
    <row r="55" spans="1:4" ht="26.85" customHeight="1">
      <c r="A55" s="541" t="s">
        <v>596</v>
      </c>
      <c r="B55" s="1174"/>
      <c r="C55" s="1174"/>
      <c r="D55" s="1174" t="s">
        <v>589</v>
      </c>
    </row>
    <row r="56" spans="1:4" ht="26.85" customHeight="1" thickBot="1">
      <c r="A56" s="542" t="s">
        <v>598</v>
      </c>
      <c r="B56" s="1177"/>
      <c r="C56" s="1177"/>
      <c r="D56" s="1177"/>
    </row>
    <row r="57" spans="1:4" ht="18" customHeight="1">
      <c r="A57" s="541" t="s">
        <v>599</v>
      </c>
      <c r="B57" s="1174"/>
      <c r="C57" s="1174"/>
      <c r="D57" s="1174" t="s">
        <v>589</v>
      </c>
    </row>
    <row r="58" spans="1:4" ht="18" customHeight="1">
      <c r="A58" s="541" t="s">
        <v>600</v>
      </c>
      <c r="B58" s="1178"/>
      <c r="C58" s="1178"/>
      <c r="D58" s="1178"/>
    </row>
    <row r="59" spans="1:4" ht="18" customHeight="1" thickBot="1">
      <c r="A59" s="543" t="s">
        <v>601</v>
      </c>
      <c r="B59" s="1177"/>
      <c r="C59" s="1177"/>
      <c r="D59" s="1177"/>
    </row>
    <row r="60" spans="1:4" ht="26.85" customHeight="1">
      <c r="A60" s="541" t="s">
        <v>602</v>
      </c>
      <c r="B60" s="1174"/>
      <c r="C60" s="1174"/>
      <c r="D60" s="1174" t="s">
        <v>589</v>
      </c>
    </row>
    <row r="61" spans="1:4" ht="26.85" customHeight="1" thickBot="1">
      <c r="A61" s="545" t="s">
        <v>603</v>
      </c>
      <c r="B61" s="1177"/>
      <c r="C61" s="1177"/>
      <c r="D61" s="1177"/>
    </row>
    <row r="62" spans="1:4" ht="53.85" customHeight="1" thickBot="1">
      <c r="A62" s="542" t="s">
        <v>274</v>
      </c>
      <c r="B62" s="544"/>
      <c r="C62" s="544"/>
      <c r="D62" s="544" t="s">
        <v>589</v>
      </c>
    </row>
    <row r="63" spans="1:4">
      <c r="A63" s="1179" t="s">
        <v>604</v>
      </c>
      <c r="B63" s="1168"/>
      <c r="C63" s="1168"/>
      <c r="D63" s="1168"/>
    </row>
    <row r="64" spans="1:4">
      <c r="A64" s="1179" t="s">
        <v>605</v>
      </c>
      <c r="B64" s="1168"/>
      <c r="C64" s="1168"/>
      <c r="D64" s="1168"/>
    </row>
    <row r="65" spans="1:4">
      <c r="A65" s="1179" t="s">
        <v>606</v>
      </c>
      <c r="B65" s="1168"/>
      <c r="C65" s="1168"/>
      <c r="D65" s="1168"/>
    </row>
    <row r="66" spans="1:4">
      <c r="A66" s="1179" t="s">
        <v>607</v>
      </c>
      <c r="B66" s="1168"/>
      <c r="C66" s="1168"/>
      <c r="D66" s="1168"/>
    </row>
    <row r="67" spans="1:4">
      <c r="A67" s="1179" t="s">
        <v>610</v>
      </c>
      <c r="B67" s="1168"/>
      <c r="C67" s="1168"/>
      <c r="D67" s="1168"/>
    </row>
  </sheetData>
  <mergeCells count="48">
    <mergeCell ref="A66:D66"/>
    <mergeCell ref="A67:D67"/>
    <mergeCell ref="B18:D18"/>
    <mergeCell ref="B20:D20"/>
    <mergeCell ref="A28:D28"/>
    <mergeCell ref="A30:D30"/>
    <mergeCell ref="A32:D32"/>
    <mergeCell ref="A34:D34"/>
    <mergeCell ref="A36:D36"/>
    <mergeCell ref="B60:B61"/>
    <mergeCell ref="C60:C61"/>
    <mergeCell ref="D60:D61"/>
    <mergeCell ref="A63:D63"/>
    <mergeCell ref="A64:D64"/>
    <mergeCell ref="A65:D65"/>
    <mergeCell ref="B55:B56"/>
    <mergeCell ref="C55:C56"/>
    <mergeCell ref="D55:D56"/>
    <mergeCell ref="B57:B59"/>
    <mergeCell ref="C57:C59"/>
    <mergeCell ref="D57:D59"/>
    <mergeCell ref="B48:B49"/>
    <mergeCell ref="C48:C49"/>
    <mergeCell ref="D48:D49"/>
    <mergeCell ref="B53:B54"/>
    <mergeCell ref="C53:C54"/>
    <mergeCell ref="D53:D54"/>
    <mergeCell ref="B44:B45"/>
    <mergeCell ref="C44:C45"/>
    <mergeCell ref="D44:D45"/>
    <mergeCell ref="B46:B47"/>
    <mergeCell ref="C46:C47"/>
    <mergeCell ref="D46:D47"/>
    <mergeCell ref="A26:D26"/>
    <mergeCell ref="A40:D40"/>
    <mergeCell ref="A41:D41"/>
    <mergeCell ref="A42:A43"/>
    <mergeCell ref="B42:B43"/>
    <mergeCell ref="C42:C43"/>
    <mergeCell ref="A12:D12"/>
    <mergeCell ref="A15:D15"/>
    <mergeCell ref="A22:D22"/>
    <mergeCell ref="A25:D25"/>
    <mergeCell ref="A6:D6"/>
    <mergeCell ref="A8:D8"/>
    <mergeCell ref="A9:D9"/>
    <mergeCell ref="A10:D10"/>
    <mergeCell ref="A11:D11"/>
  </mergeCells>
  <phoneticPr fontId="13"/>
  <pageMargins left="0.75" right="0.75" top="1" bottom="1" header="0.5" footer="0.5"/>
  <pageSetup paperSize="9" orientation="portrait" r:id="rId1"/>
  <rowBreaks count="1" manualBreakCount="1">
    <brk id="3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R60"/>
  <sheetViews>
    <sheetView view="pageBreakPreview" zoomScaleNormal="100" zoomScaleSheetLayoutView="100" workbookViewId="0">
      <selection activeCell="Q6" sqref="Q6"/>
    </sheetView>
  </sheetViews>
  <sheetFormatPr defaultColWidth="2" defaultRowHeight="13.2"/>
  <cols>
    <col min="1" max="1" width="3.88671875" style="324" customWidth="1"/>
    <col min="2" max="3" width="17.77734375" style="324" customWidth="1"/>
    <col min="4" max="4" width="4.44140625" style="324" customWidth="1"/>
    <col min="5" max="5" width="8.88671875" style="324" customWidth="1"/>
    <col min="6" max="6" width="16.6640625" style="324" customWidth="1"/>
    <col min="7" max="7" width="3.88671875" style="324" customWidth="1"/>
    <col min="8" max="8" width="17.77734375" style="324" customWidth="1"/>
    <col min="9" max="13" width="2" style="324"/>
    <col min="14" max="14" width="22.21875" style="324" customWidth="1"/>
    <col min="15" max="15" width="11.109375" style="324" customWidth="1"/>
    <col min="16" max="16" width="5.44140625" style="324" bestFit="1" customWidth="1"/>
    <col min="17" max="17" width="20.44140625" style="324" bestFit="1" customWidth="1"/>
    <col min="18" max="18" width="13.88671875" style="324" bestFit="1" customWidth="1"/>
    <col min="19" max="23" width="13.33203125" style="324" customWidth="1"/>
    <col min="24" max="48" width="10.88671875" style="324" customWidth="1"/>
    <col min="49" max="16384" width="2" style="324"/>
  </cols>
  <sheetData>
    <row r="1" spans="1:18">
      <c r="A1" s="887" t="str">
        <f>'提出書類一覧 (ファイル分類）'!H32</f>
        <v>様式－4</v>
      </c>
    </row>
    <row r="2" spans="1:18" s="323" customFormat="1" ht="21">
      <c r="A2" s="1195" t="s">
        <v>206</v>
      </c>
      <c r="B2" s="1195"/>
      <c r="C2" s="1195"/>
      <c r="D2" s="1195"/>
      <c r="E2" s="1195"/>
      <c r="F2" s="1195"/>
      <c r="G2" s="1195"/>
      <c r="H2" s="1195"/>
    </row>
    <row r="3" spans="1:18" s="323" customFormat="1" ht="18" customHeight="1">
      <c r="B3" s="534" t="str">
        <f>"50"&amp;入力シート!C3&amp;"-"&amp;入力シート!C4</f>
        <v>505-街第〇〇号</v>
      </c>
    </row>
    <row r="4" spans="1:18" s="323" customFormat="1" ht="18" customHeight="1">
      <c r="B4" s="533" t="str">
        <f>入力シート!C10</f>
        <v>△△△町▲▲▲工事</v>
      </c>
      <c r="C4" s="325"/>
      <c r="D4" s="325"/>
      <c r="E4" s="325"/>
      <c r="G4" s="532" t="s">
        <v>1208</v>
      </c>
      <c r="H4" s="326" t="s">
        <v>352</v>
      </c>
    </row>
    <row r="5" spans="1:18" s="323" customFormat="1" ht="3" customHeight="1">
      <c r="A5" s="63"/>
      <c r="B5" s="63"/>
      <c r="C5" s="63"/>
      <c r="D5" s="63"/>
      <c r="E5" s="63"/>
      <c r="F5" s="63"/>
      <c r="G5" s="63"/>
      <c r="H5" s="63"/>
    </row>
    <row r="6" spans="1:18" s="323" customFormat="1" ht="32.4" customHeight="1">
      <c r="A6" s="332" t="s">
        <v>296</v>
      </c>
      <c r="B6" s="332" t="s">
        <v>290</v>
      </c>
      <c r="C6" s="332" t="s">
        <v>131</v>
      </c>
      <c r="D6" s="333" t="s">
        <v>27</v>
      </c>
      <c r="E6" s="332" t="s">
        <v>289</v>
      </c>
      <c r="F6" s="334" t="s">
        <v>292</v>
      </c>
      <c r="G6" s="335" t="s">
        <v>294</v>
      </c>
      <c r="H6" s="332" t="s">
        <v>293</v>
      </c>
      <c r="N6" s="323" t="s">
        <v>290</v>
      </c>
      <c r="O6" s="323" t="s">
        <v>291</v>
      </c>
      <c r="P6" s="323" t="s">
        <v>27</v>
      </c>
      <c r="Q6" s="323" t="s">
        <v>293</v>
      </c>
      <c r="R6" s="323" t="s">
        <v>306</v>
      </c>
    </row>
    <row r="7" spans="1:18" s="323" customFormat="1" ht="15" customHeight="1">
      <c r="A7" s="1190">
        <v>1</v>
      </c>
      <c r="B7" s="336" t="s">
        <v>295</v>
      </c>
      <c r="C7" s="337" t="s">
        <v>309</v>
      </c>
      <c r="D7" s="1186" t="s">
        <v>297</v>
      </c>
      <c r="E7" s="340"/>
      <c r="F7" s="1188" t="s">
        <v>326</v>
      </c>
      <c r="G7" s="1193" t="s">
        <v>307</v>
      </c>
      <c r="H7" s="338" t="s">
        <v>313</v>
      </c>
      <c r="N7" s="327"/>
      <c r="O7" s="327"/>
      <c r="P7" s="327"/>
      <c r="Q7" s="327"/>
      <c r="R7" s="327" t="s">
        <v>307</v>
      </c>
    </row>
    <row r="8" spans="1:18" s="323" customFormat="1" ht="15" customHeight="1">
      <c r="A8" s="1191"/>
      <c r="B8" s="329"/>
      <c r="C8" s="330"/>
      <c r="D8" s="1187"/>
      <c r="E8" s="341">
        <v>20</v>
      </c>
      <c r="F8" s="1189"/>
      <c r="G8" s="1194"/>
      <c r="H8" s="331"/>
      <c r="N8" s="328" t="s">
        <v>295</v>
      </c>
      <c r="O8" s="328" t="s">
        <v>309</v>
      </c>
      <c r="P8" s="327" t="s">
        <v>283</v>
      </c>
      <c r="Q8" s="327" t="s">
        <v>349</v>
      </c>
      <c r="R8" s="327" t="s">
        <v>308</v>
      </c>
    </row>
    <row r="9" spans="1:18" s="323" customFormat="1" ht="15" customHeight="1">
      <c r="A9" s="1190">
        <v>2</v>
      </c>
      <c r="B9" s="336" t="s">
        <v>295</v>
      </c>
      <c r="C9" s="337" t="s">
        <v>310</v>
      </c>
      <c r="D9" s="1186" t="s">
        <v>297</v>
      </c>
      <c r="E9" s="340"/>
      <c r="F9" s="1188" t="s">
        <v>326</v>
      </c>
      <c r="G9" s="1193" t="s">
        <v>307</v>
      </c>
      <c r="H9" s="338"/>
      <c r="N9" s="328" t="s">
        <v>315</v>
      </c>
      <c r="O9" s="328" t="s">
        <v>312</v>
      </c>
      <c r="P9" s="327" t="s">
        <v>284</v>
      </c>
      <c r="Q9" s="327" t="s">
        <v>350</v>
      </c>
      <c r="R9" s="327"/>
    </row>
    <row r="10" spans="1:18" s="323" customFormat="1" ht="15" customHeight="1">
      <c r="A10" s="1191"/>
      <c r="B10" s="329"/>
      <c r="C10" s="330"/>
      <c r="D10" s="1187"/>
      <c r="E10" s="341">
        <v>60</v>
      </c>
      <c r="F10" s="1189"/>
      <c r="G10" s="1194"/>
      <c r="H10" s="331"/>
      <c r="N10" s="328" t="s">
        <v>316</v>
      </c>
      <c r="O10" s="328" t="s">
        <v>311</v>
      </c>
      <c r="P10" s="327" t="s">
        <v>300</v>
      </c>
      <c r="Q10" s="327" t="s">
        <v>346</v>
      </c>
      <c r="R10" s="327" t="s">
        <v>344</v>
      </c>
    </row>
    <row r="11" spans="1:18" s="323" customFormat="1" ht="15" customHeight="1">
      <c r="A11" s="1190">
        <v>3</v>
      </c>
      <c r="B11" s="336" t="s">
        <v>295</v>
      </c>
      <c r="C11" s="337" t="s">
        <v>310</v>
      </c>
      <c r="D11" s="1186" t="s">
        <v>297</v>
      </c>
      <c r="E11" s="340"/>
      <c r="F11" s="1188" t="s">
        <v>326</v>
      </c>
      <c r="G11" s="1193" t="s">
        <v>307</v>
      </c>
      <c r="H11" s="338"/>
      <c r="N11" s="328" t="s">
        <v>329</v>
      </c>
      <c r="O11" s="328" t="s">
        <v>323</v>
      </c>
      <c r="P11" s="327" t="s">
        <v>304</v>
      </c>
      <c r="Q11" s="327" t="s">
        <v>347</v>
      </c>
      <c r="R11" s="327" t="s">
        <v>345</v>
      </c>
    </row>
    <row r="12" spans="1:18" s="323" customFormat="1" ht="15" customHeight="1">
      <c r="A12" s="1191"/>
      <c r="B12" s="329"/>
      <c r="C12" s="330"/>
      <c r="D12" s="1187"/>
      <c r="E12" s="341">
        <v>30</v>
      </c>
      <c r="F12" s="1189"/>
      <c r="G12" s="1194"/>
      <c r="H12" s="331"/>
      <c r="N12" s="327" t="s">
        <v>351</v>
      </c>
      <c r="O12" s="328" t="s">
        <v>324</v>
      </c>
      <c r="P12" s="327" t="s">
        <v>305</v>
      </c>
      <c r="Q12" s="327" t="s">
        <v>313</v>
      </c>
      <c r="R12" s="327" t="s">
        <v>343</v>
      </c>
    </row>
    <row r="13" spans="1:18" s="323" customFormat="1" ht="15" customHeight="1">
      <c r="A13" s="1190">
        <v>4</v>
      </c>
      <c r="B13" s="336" t="s">
        <v>315</v>
      </c>
      <c r="C13" s="337" t="s">
        <v>322</v>
      </c>
      <c r="D13" s="1186" t="s">
        <v>297</v>
      </c>
      <c r="E13" s="340"/>
      <c r="F13" s="1188" t="s">
        <v>328</v>
      </c>
      <c r="G13" s="1193" t="s">
        <v>307</v>
      </c>
      <c r="H13" s="338" t="s">
        <v>349</v>
      </c>
      <c r="N13" s="328" t="s">
        <v>317</v>
      </c>
      <c r="O13" s="328" t="s">
        <v>332</v>
      </c>
      <c r="P13" s="327" t="s">
        <v>301</v>
      </c>
      <c r="Q13" s="327" t="s">
        <v>314</v>
      </c>
      <c r="R13" s="327"/>
    </row>
    <row r="14" spans="1:18" s="323" customFormat="1" ht="15" customHeight="1">
      <c r="A14" s="1191"/>
      <c r="B14" s="329"/>
      <c r="C14" s="330"/>
      <c r="D14" s="1187"/>
      <c r="E14" s="341">
        <v>100</v>
      </c>
      <c r="F14" s="1189"/>
      <c r="G14" s="1194"/>
      <c r="H14" s="331"/>
      <c r="N14" s="328" t="s">
        <v>318</v>
      </c>
      <c r="O14" s="328"/>
      <c r="P14" s="327" t="s">
        <v>303</v>
      </c>
      <c r="Q14" s="327"/>
      <c r="R14" s="327"/>
    </row>
    <row r="15" spans="1:18" s="323" customFormat="1" ht="15" customHeight="1">
      <c r="A15" s="1190">
        <v>5</v>
      </c>
      <c r="B15" s="336" t="s">
        <v>317</v>
      </c>
      <c r="C15" s="337" t="s">
        <v>331</v>
      </c>
      <c r="D15" s="1186" t="s">
        <v>299</v>
      </c>
      <c r="E15" s="340"/>
      <c r="F15" s="1188" t="s">
        <v>327</v>
      </c>
      <c r="G15" s="1193" t="s">
        <v>307</v>
      </c>
      <c r="H15" s="338"/>
      <c r="N15" s="328" t="s">
        <v>319</v>
      </c>
      <c r="O15" s="328"/>
      <c r="P15" s="327" t="s">
        <v>342</v>
      </c>
      <c r="Q15" s="327"/>
      <c r="R15" s="327"/>
    </row>
    <row r="16" spans="1:18" s="323" customFormat="1" ht="15" customHeight="1">
      <c r="A16" s="1191"/>
      <c r="B16" s="329"/>
      <c r="C16" s="330" t="s">
        <v>325</v>
      </c>
      <c r="D16" s="1187"/>
      <c r="E16" s="341">
        <v>5</v>
      </c>
      <c r="F16" s="1189"/>
      <c r="G16" s="1194"/>
      <c r="H16" s="331"/>
      <c r="N16" s="327" t="s">
        <v>337</v>
      </c>
      <c r="O16" s="328"/>
      <c r="P16" s="327" t="s">
        <v>302</v>
      </c>
      <c r="Q16" s="327"/>
      <c r="R16" s="327"/>
    </row>
    <row r="17" spans="1:18" s="323" customFormat="1" ht="15" customHeight="1">
      <c r="A17" s="1190">
        <v>6</v>
      </c>
      <c r="B17" s="336" t="s">
        <v>318</v>
      </c>
      <c r="C17" s="337" t="s">
        <v>333</v>
      </c>
      <c r="D17" s="1186" t="s">
        <v>299</v>
      </c>
      <c r="E17" s="340"/>
      <c r="F17" s="1188" t="s">
        <v>340</v>
      </c>
      <c r="G17" s="1193" t="s">
        <v>307</v>
      </c>
      <c r="H17" s="338" t="s">
        <v>347</v>
      </c>
      <c r="N17" s="327" t="s">
        <v>338</v>
      </c>
      <c r="O17" s="328"/>
      <c r="P17" s="327"/>
      <c r="Q17" s="327"/>
      <c r="R17" s="327"/>
    </row>
    <row r="18" spans="1:18" s="323" customFormat="1" ht="15" customHeight="1">
      <c r="A18" s="1191"/>
      <c r="B18" s="329" t="s">
        <v>348</v>
      </c>
      <c r="C18" s="330"/>
      <c r="D18" s="1187"/>
      <c r="E18" s="341">
        <v>5000</v>
      </c>
      <c r="F18" s="1189"/>
      <c r="G18" s="1194"/>
      <c r="H18" s="331"/>
      <c r="N18" s="327" t="s">
        <v>339</v>
      </c>
      <c r="O18" s="328"/>
      <c r="P18" s="327"/>
      <c r="Q18" s="327"/>
      <c r="R18" s="327"/>
    </row>
    <row r="19" spans="1:18" s="323" customFormat="1" ht="15" customHeight="1">
      <c r="A19" s="1190">
        <v>7</v>
      </c>
      <c r="B19" s="336" t="s">
        <v>329</v>
      </c>
      <c r="C19" s="337"/>
      <c r="D19" s="1186" t="s">
        <v>297</v>
      </c>
      <c r="E19" s="340"/>
      <c r="F19" s="1188" t="s">
        <v>330</v>
      </c>
      <c r="G19" s="1193" t="s">
        <v>307</v>
      </c>
      <c r="H19" s="338" t="s">
        <v>349</v>
      </c>
      <c r="N19" s="328" t="s">
        <v>320</v>
      </c>
      <c r="O19" s="328"/>
      <c r="P19" s="327"/>
      <c r="Q19" s="327"/>
      <c r="R19" s="327"/>
    </row>
    <row r="20" spans="1:18" s="323" customFormat="1" ht="15" customHeight="1">
      <c r="A20" s="1191"/>
      <c r="B20" s="329"/>
      <c r="C20" s="330"/>
      <c r="D20" s="1187"/>
      <c r="E20" s="341">
        <v>20000</v>
      </c>
      <c r="F20" s="1189"/>
      <c r="G20" s="1194"/>
      <c r="H20" s="331"/>
      <c r="N20" s="328" t="s">
        <v>321</v>
      </c>
      <c r="O20" s="328"/>
      <c r="P20" s="327"/>
      <c r="Q20" s="327"/>
      <c r="R20" s="327"/>
    </row>
    <row r="21" spans="1:18" s="323" customFormat="1" ht="15" customHeight="1">
      <c r="A21" s="1190">
        <v>8</v>
      </c>
      <c r="B21" s="336" t="s">
        <v>319</v>
      </c>
      <c r="C21" s="337" t="s">
        <v>334</v>
      </c>
      <c r="D21" s="1186" t="s">
        <v>298</v>
      </c>
      <c r="E21" s="340"/>
      <c r="F21" s="1188" t="s">
        <v>341</v>
      </c>
      <c r="G21" s="1193" t="s">
        <v>307</v>
      </c>
      <c r="H21" s="338" t="s">
        <v>350</v>
      </c>
      <c r="N21" s="328"/>
      <c r="O21" s="328"/>
      <c r="P21" s="327"/>
      <c r="Q21" s="327"/>
      <c r="R21" s="327"/>
    </row>
    <row r="22" spans="1:18" s="323" customFormat="1" ht="15" customHeight="1">
      <c r="A22" s="1191"/>
      <c r="B22" s="329"/>
      <c r="C22" s="330"/>
      <c r="D22" s="1187"/>
      <c r="E22" s="341">
        <v>100</v>
      </c>
      <c r="F22" s="1189"/>
      <c r="G22" s="1194"/>
      <c r="H22" s="331"/>
      <c r="N22" s="328"/>
      <c r="O22" s="328"/>
      <c r="P22" s="327"/>
      <c r="Q22" s="327"/>
      <c r="R22" s="327"/>
    </row>
    <row r="23" spans="1:18" s="323" customFormat="1" ht="15" customHeight="1">
      <c r="A23" s="1190">
        <v>9</v>
      </c>
      <c r="B23" s="336" t="s">
        <v>337</v>
      </c>
      <c r="C23" s="337" t="s">
        <v>335</v>
      </c>
      <c r="D23" s="1186" t="s">
        <v>301</v>
      </c>
      <c r="E23" s="340"/>
      <c r="F23" s="1188" t="s">
        <v>341</v>
      </c>
      <c r="G23" s="1193" t="s">
        <v>307</v>
      </c>
      <c r="H23" s="338" t="s">
        <v>350</v>
      </c>
      <c r="N23" s="328"/>
      <c r="O23" s="328"/>
      <c r="P23" s="327"/>
      <c r="Q23" s="327"/>
      <c r="R23" s="327"/>
    </row>
    <row r="24" spans="1:18" s="323" customFormat="1" ht="15" customHeight="1">
      <c r="A24" s="1191"/>
      <c r="B24" s="329"/>
      <c r="C24" s="330" t="s">
        <v>336</v>
      </c>
      <c r="D24" s="1187"/>
      <c r="E24" s="341">
        <v>10</v>
      </c>
      <c r="F24" s="1189"/>
      <c r="G24" s="1194"/>
      <c r="H24" s="331"/>
      <c r="N24" s="328"/>
      <c r="O24" s="328"/>
      <c r="P24" s="327"/>
      <c r="Q24" s="327"/>
      <c r="R24" s="327"/>
    </row>
    <row r="25" spans="1:18" s="323" customFormat="1" ht="15" customHeight="1">
      <c r="A25" s="1190">
        <v>10</v>
      </c>
      <c r="B25" s="336"/>
      <c r="C25" s="337"/>
      <c r="D25" s="1186"/>
      <c r="E25" s="1184"/>
      <c r="F25" s="1188"/>
      <c r="G25" s="1193" t="s">
        <v>308</v>
      </c>
      <c r="H25" s="338" t="s">
        <v>346</v>
      </c>
      <c r="N25" s="328"/>
      <c r="O25" s="328"/>
      <c r="P25" s="327"/>
      <c r="Q25" s="327"/>
      <c r="R25" s="327"/>
    </row>
    <row r="26" spans="1:18" s="323" customFormat="1" ht="15" customHeight="1">
      <c r="A26" s="1191"/>
      <c r="B26" s="329"/>
      <c r="C26" s="330"/>
      <c r="D26" s="1187"/>
      <c r="E26" s="1185"/>
      <c r="F26" s="1189"/>
      <c r="G26" s="1194"/>
      <c r="H26" s="331"/>
      <c r="N26" s="328"/>
      <c r="O26" s="328"/>
      <c r="P26" s="327"/>
      <c r="Q26" s="327"/>
      <c r="R26" s="327"/>
    </row>
    <row r="27" spans="1:18" s="323" customFormat="1" ht="15" customHeight="1">
      <c r="A27" s="1190">
        <v>11</v>
      </c>
      <c r="B27" s="336"/>
      <c r="C27" s="337"/>
      <c r="D27" s="1186"/>
      <c r="E27" s="1184"/>
      <c r="F27" s="1188"/>
      <c r="G27" s="1193"/>
      <c r="H27" s="338"/>
      <c r="N27" s="328"/>
      <c r="O27" s="328"/>
      <c r="P27" s="327"/>
      <c r="Q27" s="327"/>
      <c r="R27" s="327"/>
    </row>
    <row r="28" spans="1:18" s="323" customFormat="1" ht="15" customHeight="1">
      <c r="A28" s="1191"/>
      <c r="B28" s="329"/>
      <c r="C28" s="330"/>
      <c r="D28" s="1187"/>
      <c r="E28" s="1185"/>
      <c r="F28" s="1189"/>
      <c r="G28" s="1194"/>
      <c r="H28" s="331"/>
      <c r="N28" s="328"/>
      <c r="O28" s="328"/>
      <c r="P28" s="327"/>
      <c r="Q28" s="327"/>
      <c r="R28" s="327"/>
    </row>
    <row r="29" spans="1:18" s="323" customFormat="1" ht="15" customHeight="1">
      <c r="A29" s="1190">
        <v>12</v>
      </c>
      <c r="B29" s="336"/>
      <c r="C29" s="337"/>
      <c r="D29" s="1186"/>
      <c r="E29" s="1184"/>
      <c r="F29" s="1188"/>
      <c r="G29" s="1193"/>
      <c r="H29" s="338"/>
      <c r="N29" s="328"/>
      <c r="O29" s="328"/>
      <c r="P29" s="327"/>
      <c r="Q29" s="327"/>
      <c r="R29" s="327"/>
    </row>
    <row r="30" spans="1:18" s="323" customFormat="1" ht="15" customHeight="1">
      <c r="A30" s="1191"/>
      <c r="B30" s="329"/>
      <c r="C30" s="330"/>
      <c r="D30" s="1187"/>
      <c r="E30" s="1185"/>
      <c r="F30" s="1189"/>
      <c r="G30" s="1194"/>
      <c r="H30" s="331"/>
      <c r="N30" s="328"/>
      <c r="O30" s="328"/>
      <c r="P30" s="327"/>
      <c r="Q30" s="327"/>
      <c r="R30" s="327"/>
    </row>
    <row r="31" spans="1:18" s="323" customFormat="1" ht="15" customHeight="1">
      <c r="A31" s="1190">
        <v>13</v>
      </c>
      <c r="B31" s="336"/>
      <c r="C31" s="337"/>
      <c r="D31" s="1186"/>
      <c r="E31" s="1184"/>
      <c r="F31" s="1188"/>
      <c r="G31" s="1193"/>
      <c r="H31" s="338"/>
      <c r="N31" s="328"/>
      <c r="O31" s="328"/>
      <c r="P31" s="327"/>
      <c r="Q31" s="327"/>
      <c r="R31" s="327"/>
    </row>
    <row r="32" spans="1:18" s="323" customFormat="1" ht="15" customHeight="1">
      <c r="A32" s="1191"/>
      <c r="B32" s="329"/>
      <c r="C32" s="330"/>
      <c r="D32" s="1187"/>
      <c r="E32" s="1185"/>
      <c r="F32" s="1189"/>
      <c r="G32" s="1194"/>
      <c r="H32" s="331"/>
      <c r="N32" s="328"/>
      <c r="O32" s="328"/>
      <c r="P32" s="327"/>
      <c r="Q32" s="327"/>
      <c r="R32" s="327"/>
    </row>
    <row r="33" spans="1:18" s="323" customFormat="1" ht="15" customHeight="1">
      <c r="A33" s="1190">
        <v>14</v>
      </c>
      <c r="B33" s="336"/>
      <c r="C33" s="337"/>
      <c r="D33" s="1186"/>
      <c r="E33" s="1184"/>
      <c r="F33" s="1188"/>
      <c r="G33" s="1193"/>
      <c r="H33" s="338"/>
      <c r="N33" s="328"/>
      <c r="O33" s="328"/>
      <c r="P33" s="327"/>
      <c r="Q33" s="327"/>
      <c r="R33" s="327"/>
    </row>
    <row r="34" spans="1:18" s="323" customFormat="1" ht="15" customHeight="1">
      <c r="A34" s="1191"/>
      <c r="B34" s="329"/>
      <c r="C34" s="330"/>
      <c r="D34" s="1187"/>
      <c r="E34" s="1185"/>
      <c r="F34" s="1189"/>
      <c r="G34" s="1194"/>
      <c r="H34" s="331"/>
      <c r="N34" s="328"/>
      <c r="O34" s="328"/>
      <c r="P34" s="327"/>
      <c r="Q34" s="327"/>
      <c r="R34" s="327"/>
    </row>
    <row r="35" spans="1:18" s="323" customFormat="1" ht="15" customHeight="1">
      <c r="A35" s="1190">
        <v>15</v>
      </c>
      <c r="B35" s="336"/>
      <c r="C35" s="337"/>
      <c r="D35" s="1186"/>
      <c r="E35" s="1184"/>
      <c r="F35" s="1188"/>
      <c r="G35" s="1193"/>
      <c r="H35" s="338"/>
      <c r="N35" s="328"/>
      <c r="O35" s="328"/>
      <c r="P35" s="327"/>
      <c r="Q35" s="327"/>
      <c r="R35" s="327"/>
    </row>
    <row r="36" spans="1:18" s="323" customFormat="1" ht="15" customHeight="1">
      <c r="A36" s="1191"/>
      <c r="B36" s="329"/>
      <c r="C36" s="330"/>
      <c r="D36" s="1187"/>
      <c r="E36" s="1185"/>
      <c r="F36" s="1189"/>
      <c r="G36" s="1194"/>
      <c r="H36" s="331"/>
      <c r="N36" s="328"/>
      <c r="O36" s="328"/>
      <c r="P36" s="327"/>
      <c r="Q36" s="327"/>
      <c r="R36" s="327"/>
    </row>
    <row r="37" spans="1:18" s="323" customFormat="1" ht="15" customHeight="1">
      <c r="A37" s="1190">
        <v>16</v>
      </c>
      <c r="B37" s="336"/>
      <c r="C37" s="337"/>
      <c r="D37" s="1186"/>
      <c r="E37" s="1184"/>
      <c r="F37" s="1188"/>
      <c r="G37" s="1193"/>
      <c r="H37" s="338"/>
      <c r="N37" s="328"/>
      <c r="O37" s="328"/>
      <c r="P37" s="327"/>
      <c r="Q37" s="327"/>
      <c r="R37" s="327"/>
    </row>
    <row r="38" spans="1:18" s="323" customFormat="1" ht="15" customHeight="1">
      <c r="A38" s="1191"/>
      <c r="B38" s="329"/>
      <c r="C38" s="330"/>
      <c r="D38" s="1187"/>
      <c r="E38" s="1185"/>
      <c r="F38" s="1189"/>
      <c r="G38" s="1194"/>
      <c r="H38" s="331"/>
      <c r="N38" s="328"/>
      <c r="O38" s="328"/>
      <c r="P38" s="327"/>
      <c r="Q38" s="327"/>
      <c r="R38" s="327"/>
    </row>
    <row r="39" spans="1:18" s="323" customFormat="1" ht="15" customHeight="1">
      <c r="A39" s="1190">
        <v>17</v>
      </c>
      <c r="B39" s="336"/>
      <c r="C39" s="337"/>
      <c r="D39" s="1186"/>
      <c r="E39" s="1184"/>
      <c r="F39" s="1188"/>
      <c r="G39" s="1193"/>
      <c r="H39" s="338"/>
      <c r="N39" s="328"/>
      <c r="O39" s="328"/>
      <c r="P39" s="327"/>
      <c r="Q39" s="327"/>
      <c r="R39" s="327"/>
    </row>
    <row r="40" spans="1:18" s="323" customFormat="1" ht="15" customHeight="1">
      <c r="A40" s="1191"/>
      <c r="B40" s="329"/>
      <c r="C40" s="330"/>
      <c r="D40" s="1187"/>
      <c r="E40" s="1185"/>
      <c r="F40" s="1189"/>
      <c r="G40" s="1194"/>
      <c r="H40" s="331"/>
      <c r="N40" s="328"/>
      <c r="O40" s="328"/>
      <c r="P40" s="327"/>
      <c r="Q40" s="327"/>
      <c r="R40" s="327"/>
    </row>
    <row r="41" spans="1:18" s="323" customFormat="1" ht="15" customHeight="1">
      <c r="A41" s="1190">
        <v>18</v>
      </c>
      <c r="B41" s="336"/>
      <c r="C41" s="337"/>
      <c r="D41" s="1186"/>
      <c r="E41" s="1184"/>
      <c r="F41" s="1188"/>
      <c r="G41" s="1193"/>
      <c r="H41" s="338"/>
      <c r="N41" s="328"/>
      <c r="O41" s="328"/>
      <c r="P41" s="327"/>
      <c r="Q41" s="327"/>
      <c r="R41" s="327"/>
    </row>
    <row r="42" spans="1:18" s="323" customFormat="1" ht="15" customHeight="1">
      <c r="A42" s="1191"/>
      <c r="B42" s="329"/>
      <c r="C42" s="330"/>
      <c r="D42" s="1187"/>
      <c r="E42" s="1185"/>
      <c r="F42" s="1189"/>
      <c r="G42" s="1194"/>
      <c r="H42" s="331"/>
      <c r="N42" s="328"/>
      <c r="O42" s="328"/>
      <c r="P42" s="327"/>
      <c r="Q42" s="327"/>
      <c r="R42" s="327"/>
    </row>
    <row r="43" spans="1:18" s="323" customFormat="1" ht="15" customHeight="1">
      <c r="A43" s="1190">
        <v>19</v>
      </c>
      <c r="B43" s="336"/>
      <c r="C43" s="337"/>
      <c r="D43" s="1186"/>
      <c r="E43" s="1184"/>
      <c r="F43" s="1188"/>
      <c r="G43" s="1193"/>
      <c r="H43" s="338"/>
      <c r="N43" s="328"/>
      <c r="O43" s="328"/>
      <c r="P43" s="327"/>
      <c r="Q43" s="327"/>
      <c r="R43" s="327"/>
    </row>
    <row r="44" spans="1:18" s="323" customFormat="1" ht="15" customHeight="1">
      <c r="A44" s="1191"/>
      <c r="B44" s="329"/>
      <c r="C44" s="330"/>
      <c r="D44" s="1187"/>
      <c r="E44" s="1185"/>
      <c r="F44" s="1189"/>
      <c r="G44" s="1194"/>
      <c r="H44" s="331"/>
      <c r="N44" s="328"/>
      <c r="O44" s="328"/>
      <c r="P44" s="327"/>
      <c r="Q44" s="327"/>
      <c r="R44" s="327"/>
    </row>
    <row r="45" spans="1:18" s="323" customFormat="1" ht="15" customHeight="1">
      <c r="A45" s="1190">
        <v>20</v>
      </c>
      <c r="B45" s="336"/>
      <c r="C45" s="337"/>
      <c r="D45" s="1186"/>
      <c r="E45" s="1184"/>
      <c r="F45" s="1188"/>
      <c r="G45" s="1193"/>
      <c r="H45" s="338"/>
      <c r="N45" s="328"/>
      <c r="O45" s="328"/>
      <c r="P45" s="327"/>
      <c r="Q45" s="327"/>
      <c r="R45" s="327"/>
    </row>
    <row r="46" spans="1:18" s="323" customFormat="1" ht="15" customHeight="1">
      <c r="A46" s="1191"/>
      <c r="B46" s="329"/>
      <c r="C46" s="330"/>
      <c r="D46" s="1187"/>
      <c r="E46" s="1185"/>
      <c r="F46" s="1189"/>
      <c r="G46" s="1194"/>
      <c r="H46" s="331"/>
      <c r="N46" s="328"/>
      <c r="O46" s="328"/>
      <c r="P46" s="327"/>
      <c r="Q46" s="327"/>
      <c r="R46" s="327"/>
    </row>
    <row r="47" spans="1:18" s="323" customFormat="1" ht="3" customHeight="1">
      <c r="A47" s="60"/>
      <c r="B47" s="60"/>
      <c r="C47" s="60"/>
      <c r="D47" s="60"/>
      <c r="E47" s="60"/>
      <c r="F47" s="60"/>
      <c r="G47" s="60"/>
      <c r="H47" s="60"/>
    </row>
    <row r="48" spans="1:18" s="323" customFormat="1" ht="66" customHeight="1">
      <c r="A48" s="1192" t="s">
        <v>1204</v>
      </c>
      <c r="B48" s="1192"/>
      <c r="C48" s="1192"/>
      <c r="D48" s="1192"/>
      <c r="E48" s="1192"/>
      <c r="F48" s="1192"/>
      <c r="G48" s="1192"/>
      <c r="H48" s="1192"/>
    </row>
    <row r="49" spans="1:8" s="323" customFormat="1">
      <c r="A49" s="114"/>
      <c r="B49" s="322"/>
      <c r="C49" s="320"/>
      <c r="D49" s="320"/>
      <c r="E49" s="320"/>
      <c r="F49" s="320"/>
      <c r="G49" s="114"/>
      <c r="H49" s="114"/>
    </row>
    <row r="50" spans="1:8">
      <c r="A50" s="114"/>
      <c r="B50" s="322"/>
      <c r="C50" s="320"/>
      <c r="D50" s="320"/>
      <c r="E50" s="320"/>
      <c r="F50" s="320"/>
      <c r="G50" s="114"/>
      <c r="H50" s="114"/>
    </row>
    <row r="51" spans="1:8">
      <c r="A51" s="114"/>
      <c r="B51" s="322"/>
      <c r="C51" s="320"/>
      <c r="D51" s="320"/>
      <c r="E51" s="320"/>
      <c r="F51" s="320"/>
      <c r="G51" s="114"/>
      <c r="H51" s="114"/>
    </row>
    <row r="52" spans="1:8">
      <c r="A52" s="320"/>
      <c r="B52" s="322"/>
      <c r="C52" s="114"/>
      <c r="D52" s="114"/>
      <c r="E52" s="114"/>
      <c r="F52" s="114"/>
      <c r="G52" s="320"/>
      <c r="H52" s="114"/>
    </row>
    <row r="53" spans="1:8">
      <c r="A53" s="114"/>
      <c r="B53" s="60"/>
      <c r="C53" s="114"/>
      <c r="D53" s="114"/>
      <c r="E53" s="114"/>
      <c r="F53" s="114"/>
      <c r="G53" s="114"/>
      <c r="H53" s="114"/>
    </row>
    <row r="54" spans="1:8">
      <c r="A54" s="114"/>
      <c r="B54" s="60"/>
      <c r="C54" s="114"/>
      <c r="D54" s="114"/>
      <c r="E54" s="114"/>
      <c r="F54" s="114"/>
      <c r="G54" s="114"/>
      <c r="H54" s="114"/>
    </row>
    <row r="55" spans="1:8">
      <c r="A55" s="114"/>
      <c r="B55" s="60"/>
      <c r="C55" s="114"/>
      <c r="D55" s="114"/>
      <c r="E55" s="114"/>
      <c r="F55" s="114"/>
      <c r="G55" s="114"/>
      <c r="H55" s="114"/>
    </row>
    <row r="57" spans="1:8" ht="21" customHeight="1"/>
    <row r="58" spans="1:8" ht="21" customHeight="1"/>
    <row r="59" spans="1:8" ht="21" customHeight="1"/>
    <row r="60" spans="1:8" ht="21" customHeight="1"/>
  </sheetData>
  <mergeCells count="93">
    <mergeCell ref="G37:G38"/>
    <mergeCell ref="A37:A38"/>
    <mergeCell ref="G13:G14"/>
    <mergeCell ref="G11:G12"/>
    <mergeCell ref="G9:G10"/>
    <mergeCell ref="G31:G32"/>
    <mergeCell ref="E33:E34"/>
    <mergeCell ref="G33:G34"/>
    <mergeCell ref="G15:G16"/>
    <mergeCell ref="E35:E36"/>
    <mergeCell ref="G35:G36"/>
    <mergeCell ref="G23:G24"/>
    <mergeCell ref="E25:E26"/>
    <mergeCell ref="G25:G26"/>
    <mergeCell ref="E27:E28"/>
    <mergeCell ref="G27:G28"/>
    <mergeCell ref="A2:H2"/>
    <mergeCell ref="G17:G18"/>
    <mergeCell ref="G19:G20"/>
    <mergeCell ref="G21:G22"/>
    <mergeCell ref="E29:E30"/>
    <mergeCell ref="G29:G30"/>
    <mergeCell ref="G7:G8"/>
    <mergeCell ref="F7:F8"/>
    <mergeCell ref="F9:F10"/>
    <mergeCell ref="F11:F12"/>
    <mergeCell ref="F13:F14"/>
    <mergeCell ref="F15:F16"/>
    <mergeCell ref="F17:F18"/>
    <mergeCell ref="F19:F20"/>
    <mergeCell ref="F21:F22"/>
    <mergeCell ref="F23:F24"/>
    <mergeCell ref="A27:A28"/>
    <mergeCell ref="A29:A30"/>
    <mergeCell ref="A31:A32"/>
    <mergeCell ref="A33:A34"/>
    <mergeCell ref="A35:A36"/>
    <mergeCell ref="A17:A18"/>
    <mergeCell ref="A19:A20"/>
    <mergeCell ref="A21:A22"/>
    <mergeCell ref="A23:A24"/>
    <mergeCell ref="A25:A26"/>
    <mergeCell ref="A7:A8"/>
    <mergeCell ref="A9:A10"/>
    <mergeCell ref="A11:A12"/>
    <mergeCell ref="A13:A14"/>
    <mergeCell ref="A15:A16"/>
    <mergeCell ref="A39:A40"/>
    <mergeCell ref="A41:A42"/>
    <mergeCell ref="A43:A44"/>
    <mergeCell ref="A45:A46"/>
    <mergeCell ref="A48:H48"/>
    <mergeCell ref="F45:F46"/>
    <mergeCell ref="E45:E46"/>
    <mergeCell ref="E39:E40"/>
    <mergeCell ref="G39:G40"/>
    <mergeCell ref="E41:E42"/>
    <mergeCell ref="G41:G42"/>
    <mergeCell ref="E43:E44"/>
    <mergeCell ref="G43:G44"/>
    <mergeCell ref="G45:G46"/>
    <mergeCell ref="D43:D44"/>
    <mergeCell ref="D45:D46"/>
    <mergeCell ref="F25:F26"/>
    <mergeCell ref="F27:F28"/>
    <mergeCell ref="F29:F30"/>
    <mergeCell ref="F31:F32"/>
    <mergeCell ref="F33:F34"/>
    <mergeCell ref="F35:F36"/>
    <mergeCell ref="F37:F38"/>
    <mergeCell ref="F39:F40"/>
    <mergeCell ref="F41:F42"/>
    <mergeCell ref="F43:F44"/>
    <mergeCell ref="D7:D8"/>
    <mergeCell ref="D9:D10"/>
    <mergeCell ref="D11:D12"/>
    <mergeCell ref="D13:D14"/>
    <mergeCell ref="D15:D16"/>
    <mergeCell ref="D17:D18"/>
    <mergeCell ref="D19:D20"/>
    <mergeCell ref="D21:D22"/>
    <mergeCell ref="D23:D24"/>
    <mergeCell ref="D25:D26"/>
    <mergeCell ref="D27:D28"/>
    <mergeCell ref="D29:D30"/>
    <mergeCell ref="D31:D32"/>
    <mergeCell ref="D33:D34"/>
    <mergeCell ref="D35:D36"/>
    <mergeCell ref="E31:E32"/>
    <mergeCell ref="E37:E38"/>
    <mergeCell ref="D37:D38"/>
    <mergeCell ref="D39:D40"/>
    <mergeCell ref="D41:D42"/>
  </mergeCells>
  <phoneticPr fontId="13"/>
  <dataValidations count="6">
    <dataValidation type="list" allowBlank="1" showInputMessage="1" showErrorMessage="1" sqref="G7:G46">
      <formula1>$R$7:$R$8</formula1>
    </dataValidation>
    <dataValidation type="list" allowBlank="1" showInputMessage="1" sqref="C43 C45 C39 C37 C35 C33 C31 C29 C41 C27 C25 C23 C21 C19 C17 C15 C13 C11 C9 C7">
      <formula1>$O$7:$O$46</formula1>
    </dataValidation>
    <dataValidation type="list" allowBlank="1" showInputMessage="1" sqref="D7:D46">
      <formula1>$P$7:$P$21</formula1>
    </dataValidation>
    <dataValidation type="list" allowBlank="1" showInputMessage="1" showErrorMessage="1" sqref="H4">
      <formula1>$R$11:$R$12</formula1>
    </dataValidation>
    <dataValidation type="list" allowBlank="1" showInputMessage="1" sqref="B7 B45 B11 B13 B15 B17 B19 B21 B23 B25 B27 B9 B29 B31 B33 B35 B37 B39 B41 B43">
      <formula1>$N$7:$N$46</formula1>
    </dataValidation>
    <dataValidation type="list" allowBlank="1" showInputMessage="1" sqref="H7 H45 H41 H39 H37 H35 H33 H31 H29 H43 H27 H25 H23 H21 H19 H17 H15 H13 H11 H9">
      <formula1>$Q$7:$Q$46</formula1>
    </dataValidation>
  </dataValidations>
  <printOptions horizontalCentered="1"/>
  <pageMargins left="0.70866141732283472" right="0.47244094488188981" top="0.39370078740157483" bottom="0.19685039370078741" header="0.31496062992125984" footer="0.31496062992125984"/>
  <pageSetup paperSize="9" fitToHeight="0" orientation="portrait" blackAndWhite="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49"/>
  <sheetViews>
    <sheetView view="pageBreakPreview" zoomScale="80" zoomScaleNormal="85" zoomScaleSheetLayoutView="80" workbookViewId="0">
      <selection activeCell="F6" sqref="F6"/>
    </sheetView>
  </sheetViews>
  <sheetFormatPr defaultColWidth="9" defaultRowHeight="13.2"/>
  <cols>
    <col min="1" max="1" width="3" style="15" customWidth="1"/>
    <col min="2" max="2" width="19.33203125" style="15" customWidth="1"/>
    <col min="3" max="3" width="13.88671875" style="15" customWidth="1"/>
    <col min="4" max="4" width="48" style="15" customWidth="1"/>
    <col min="5" max="7" width="9" style="15"/>
    <col min="8" max="15" width="9" style="311"/>
    <col min="16" max="16384" width="9" style="15"/>
  </cols>
  <sheetData>
    <row r="1" spans="1:14">
      <c r="A1" s="897" t="str">
        <f>'提出書類一覧 (ファイル分類）'!H34</f>
        <v>様式－5</v>
      </c>
      <c r="D1" s="16"/>
      <c r="H1" s="310"/>
    </row>
    <row r="2" spans="1:14" ht="13.5" customHeight="1">
      <c r="B2" s="17"/>
    </row>
    <row r="3" spans="1:14" ht="23.4">
      <c r="B3" s="1196" t="s">
        <v>1206</v>
      </c>
      <c r="C3" s="1196"/>
      <c r="D3" s="1196"/>
    </row>
    <row r="4" spans="1:14" ht="21.9" customHeight="1">
      <c r="B4" s="18"/>
      <c r="C4" s="19"/>
      <c r="D4" s="309">
        <v>45083</v>
      </c>
      <c r="I4" s="312"/>
      <c r="J4" s="312"/>
      <c r="K4" s="312"/>
      <c r="L4" s="312"/>
      <c r="M4" s="312"/>
      <c r="N4" s="312"/>
    </row>
    <row r="5" spans="1:14" ht="21.9" customHeight="1">
      <c r="B5" s="1197" t="str">
        <f>入力シート!C5&amp;"　殿"</f>
        <v>久留米市長　殿</v>
      </c>
      <c r="C5" s="1198"/>
      <c r="D5" s="1199"/>
    </row>
    <row r="6" spans="1:14" ht="21.9" customHeight="1">
      <c r="B6" s="1200" t="str">
        <f>入力シート!C26</f>
        <v>(株）久留米〇〇</v>
      </c>
      <c r="C6" s="1201"/>
      <c r="D6" s="1202"/>
    </row>
    <row r="7" spans="1:14" ht="21.9" customHeight="1">
      <c r="B7" s="1203" t="s">
        <v>78</v>
      </c>
      <c r="C7" s="1204"/>
      <c r="D7" s="1205"/>
    </row>
    <row r="8" spans="1:14" ht="21.9" customHeight="1">
      <c r="B8" s="870" t="s">
        <v>81</v>
      </c>
      <c r="C8" s="1208" t="str">
        <f>"50"&amp;入力シート!C3&amp;"-"&amp;入力シート!C4</f>
        <v>505-街第〇〇号</v>
      </c>
      <c r="D8" s="1209"/>
    </row>
    <row r="9" spans="1:14" ht="21.9" customHeight="1">
      <c r="B9" s="870" t="s">
        <v>82</v>
      </c>
      <c r="C9" s="1206" t="str">
        <f>入力シート!C10</f>
        <v>△△△町▲▲▲工事</v>
      </c>
      <c r="D9" s="1207"/>
    </row>
    <row r="10" spans="1:14" ht="21.9" customHeight="1">
      <c r="B10" s="870" t="s">
        <v>83</v>
      </c>
      <c r="C10" s="1210" t="str">
        <f>入力シート!C11</f>
        <v>市道◇◇◇号線</v>
      </c>
      <c r="D10" s="1211"/>
    </row>
    <row r="11" spans="1:14" ht="21.9" customHeight="1">
      <c r="B11" s="870" t="s">
        <v>84</v>
      </c>
      <c r="C11" s="1212"/>
      <c r="D11" s="1213"/>
    </row>
    <row r="12" spans="1:14">
      <c r="B12" s="1214"/>
      <c r="C12" s="1215"/>
      <c r="D12" s="1216"/>
    </row>
    <row r="13" spans="1:14" ht="38.25" customHeight="1">
      <c r="B13" s="1214" t="s">
        <v>1207</v>
      </c>
      <c r="C13" s="1215"/>
      <c r="D13" s="1216"/>
    </row>
    <row r="14" spans="1:14">
      <c r="B14" s="1217"/>
      <c r="C14" s="1218"/>
      <c r="D14" s="1219"/>
    </row>
    <row r="15" spans="1:14">
      <c r="B15" s="1220" t="s">
        <v>79</v>
      </c>
      <c r="C15" s="1221"/>
      <c r="D15" s="1220" t="s">
        <v>80</v>
      </c>
    </row>
    <row r="16" spans="1:14">
      <c r="B16" s="1221"/>
      <c r="C16" s="1221"/>
      <c r="D16" s="1220"/>
    </row>
    <row r="17" spans="2:4">
      <c r="B17" s="1221"/>
      <c r="C17" s="1221"/>
      <c r="D17" s="1220"/>
    </row>
    <row r="18" spans="2:4">
      <c r="B18" s="1222"/>
      <c r="C18" s="1222"/>
      <c r="D18" s="1222"/>
    </row>
    <row r="19" spans="2:4">
      <c r="B19" s="1222"/>
      <c r="C19" s="1222"/>
      <c r="D19" s="1222"/>
    </row>
    <row r="20" spans="2:4">
      <c r="B20" s="1222"/>
      <c r="C20" s="1222"/>
      <c r="D20" s="1222"/>
    </row>
    <row r="21" spans="2:4">
      <c r="B21" s="1222"/>
      <c r="C21" s="1222"/>
      <c r="D21" s="1222"/>
    </row>
    <row r="22" spans="2:4">
      <c r="B22" s="1222"/>
      <c r="C22" s="1222"/>
      <c r="D22" s="1222"/>
    </row>
    <row r="23" spans="2:4">
      <c r="B23" s="1222"/>
      <c r="C23" s="1222"/>
      <c r="D23" s="1222"/>
    </row>
    <row r="24" spans="2:4">
      <c r="B24" s="1222"/>
      <c r="C24" s="1222"/>
      <c r="D24" s="1222"/>
    </row>
    <row r="25" spans="2:4">
      <c r="B25" s="1222"/>
      <c r="C25" s="1222"/>
      <c r="D25" s="1222"/>
    </row>
    <row r="26" spans="2:4">
      <c r="B26" s="1222"/>
      <c r="C26" s="1222"/>
      <c r="D26" s="1222"/>
    </row>
    <row r="27" spans="2:4">
      <c r="B27" s="1222"/>
      <c r="C27" s="1222"/>
      <c r="D27" s="1222"/>
    </row>
    <row r="28" spans="2:4">
      <c r="B28" s="1222"/>
      <c r="C28" s="1222"/>
      <c r="D28" s="1222"/>
    </row>
    <row r="29" spans="2:4">
      <c r="B29" s="1222"/>
      <c r="C29" s="1222"/>
      <c r="D29" s="1222"/>
    </row>
    <row r="30" spans="2:4">
      <c r="B30" s="1222"/>
      <c r="C30" s="1222"/>
      <c r="D30" s="1222"/>
    </row>
    <row r="31" spans="2:4">
      <c r="B31" s="1222"/>
      <c r="C31" s="1222"/>
      <c r="D31" s="1222"/>
    </row>
    <row r="32" spans="2:4">
      <c r="B32" s="1222"/>
      <c r="C32" s="1222"/>
      <c r="D32" s="1222"/>
    </row>
    <row r="33" spans="1:4">
      <c r="B33" s="1222"/>
      <c r="C33" s="1222"/>
      <c r="D33" s="1222"/>
    </row>
    <row r="34" spans="1:4">
      <c r="B34" s="1222"/>
      <c r="C34" s="1222"/>
      <c r="D34" s="1222"/>
    </row>
    <row r="35" spans="1:4">
      <c r="B35" s="1222"/>
      <c r="C35" s="1222"/>
      <c r="D35" s="1222"/>
    </row>
    <row r="36" spans="1:4">
      <c r="B36" s="1222"/>
      <c r="C36" s="1222"/>
      <c r="D36" s="1222"/>
    </row>
    <row r="37" spans="1:4">
      <c r="B37" s="1222"/>
      <c r="C37" s="1222"/>
      <c r="D37" s="1222"/>
    </row>
    <row r="38" spans="1:4">
      <c r="B38" s="1222"/>
      <c r="C38" s="1222"/>
      <c r="D38" s="1222"/>
    </row>
    <row r="39" spans="1:4">
      <c r="B39" s="1222"/>
      <c r="C39" s="1222"/>
      <c r="D39" s="1222"/>
    </row>
    <row r="40" spans="1:4">
      <c r="B40" s="1222"/>
      <c r="C40" s="1222"/>
      <c r="D40" s="1222"/>
    </row>
    <row r="41" spans="1:4">
      <c r="B41" s="1222"/>
      <c r="C41" s="1222"/>
      <c r="D41" s="1222"/>
    </row>
    <row r="42" spans="1:4">
      <c r="B42" s="20"/>
      <c r="C42" s="20"/>
      <c r="D42" s="20"/>
    </row>
    <row r="43" spans="1:4" ht="22.5" customHeight="1">
      <c r="A43" s="21"/>
      <c r="B43" s="1223" t="s">
        <v>1205</v>
      </c>
      <c r="C43" s="1223"/>
      <c r="D43" s="1223"/>
    </row>
    <row r="44" spans="1:4" ht="22.5" customHeight="1">
      <c r="A44" s="21"/>
      <c r="B44" s="1223"/>
      <c r="C44" s="1223"/>
      <c r="D44" s="1223"/>
    </row>
    <row r="45" spans="1:4" ht="22.5" customHeight="1">
      <c r="A45" s="21"/>
      <c r="B45" s="1223"/>
      <c r="C45" s="1223"/>
      <c r="D45" s="1223"/>
    </row>
    <row r="46" spans="1:4" ht="22.5" customHeight="1">
      <c r="A46" s="21"/>
      <c r="B46" s="1223"/>
      <c r="C46" s="1223"/>
      <c r="D46" s="1223"/>
    </row>
    <row r="47" spans="1:4" ht="20.100000000000001" customHeight="1">
      <c r="B47" s="22"/>
      <c r="C47" s="22"/>
      <c r="D47" s="22"/>
    </row>
    <row r="48" spans="1:4" ht="20.100000000000001" customHeight="1">
      <c r="B48" s="22"/>
      <c r="C48" s="22"/>
      <c r="D48" s="22"/>
    </row>
    <row r="49" spans="2:4" ht="20.100000000000001" customHeight="1">
      <c r="B49" s="22"/>
      <c r="C49" s="22"/>
      <c r="D49" s="22"/>
    </row>
  </sheetData>
  <sheetProtection formatCells="0"/>
  <mergeCells count="29">
    <mergeCell ref="B27:C29"/>
    <mergeCell ref="D27:D29"/>
    <mergeCell ref="B39:C41"/>
    <mergeCell ref="D39:D41"/>
    <mergeCell ref="B43:D46"/>
    <mergeCell ref="B30:C32"/>
    <mergeCell ref="D30:D32"/>
    <mergeCell ref="B33:C35"/>
    <mergeCell ref="D33:D35"/>
    <mergeCell ref="B36:C38"/>
    <mergeCell ref="D36:D38"/>
    <mergeCell ref="B18:C20"/>
    <mergeCell ref="D18:D20"/>
    <mergeCell ref="B21:C23"/>
    <mergeCell ref="D21:D23"/>
    <mergeCell ref="B24:C26"/>
    <mergeCell ref="D24:D26"/>
    <mergeCell ref="C10:D11"/>
    <mergeCell ref="B12:D12"/>
    <mergeCell ref="B13:D13"/>
    <mergeCell ref="B14:D14"/>
    <mergeCell ref="B15:C17"/>
    <mergeCell ref="D15:D17"/>
    <mergeCell ref="B3:D3"/>
    <mergeCell ref="B5:D5"/>
    <mergeCell ref="B6:D6"/>
    <mergeCell ref="B7:D7"/>
    <mergeCell ref="C9:D9"/>
    <mergeCell ref="C8:D8"/>
  </mergeCells>
  <phoneticPr fontId="13"/>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J35"/>
  <sheetViews>
    <sheetView view="pageBreakPreview" zoomScale="80" zoomScaleNormal="100" zoomScaleSheetLayoutView="80" workbookViewId="0">
      <selection activeCell="E10" sqref="E10"/>
    </sheetView>
  </sheetViews>
  <sheetFormatPr defaultColWidth="9" defaultRowHeight="13.2"/>
  <cols>
    <col min="1" max="16384" width="9" style="198"/>
  </cols>
  <sheetData>
    <row r="2" spans="1:10">
      <c r="A2" s="190" t="str">
        <f>'提出書類一覧 (ファイル分類）'!H35</f>
        <v>様式－6</v>
      </c>
    </row>
    <row r="3" spans="1:10">
      <c r="A3" s="190"/>
    </row>
    <row r="4" spans="1:10" ht="13.8">
      <c r="A4" s="199"/>
    </row>
    <row r="5" spans="1:10" ht="19.2">
      <c r="A5" s="1224" t="s">
        <v>288</v>
      </c>
      <c r="B5" s="1224"/>
      <c r="C5" s="1224"/>
      <c r="D5" s="1224"/>
      <c r="E5" s="1224"/>
      <c r="F5" s="1224"/>
      <c r="G5" s="1224"/>
      <c r="H5" s="1224"/>
      <c r="I5" s="1224"/>
    </row>
    <row r="6" spans="1:10" ht="19.2">
      <c r="A6" s="200"/>
    </row>
    <row r="7" spans="1:10" ht="13.8">
      <c r="A7" s="199"/>
      <c r="B7" s="901"/>
      <c r="C7" s="901"/>
      <c r="D7" s="901"/>
    </row>
    <row r="8" spans="1:10">
      <c r="A8" s="1230" t="str">
        <f>入力シート!C5&amp;"　殿"</f>
        <v>久留米市長　殿</v>
      </c>
      <c r="B8" s="1230"/>
      <c r="C8" s="1230"/>
      <c r="D8" s="1230"/>
    </row>
    <row r="9" spans="1:10" ht="20.25" customHeight="1">
      <c r="A9" s="199"/>
      <c r="B9" s="901"/>
      <c r="C9" s="901"/>
      <c r="D9" s="901"/>
    </row>
    <row r="10" spans="1:10" ht="20.25" customHeight="1">
      <c r="A10" s="202" t="s">
        <v>232</v>
      </c>
      <c r="B10" s="1227" t="str">
        <f>"50"&amp;入力シート!C3&amp;"-"&amp;入力シート!C4</f>
        <v>505-街第〇〇号</v>
      </c>
      <c r="C10" s="1227"/>
      <c r="D10" s="1227"/>
      <c r="E10" s="306"/>
      <c r="F10" s="306"/>
      <c r="G10" s="306"/>
      <c r="H10" s="306"/>
    </row>
    <row r="11" spans="1:10" ht="20.25" customHeight="1">
      <c r="A11" s="203"/>
      <c r="B11" s="306"/>
      <c r="C11" s="306"/>
      <c r="D11" s="306"/>
      <c r="E11" s="306"/>
      <c r="F11" s="306"/>
      <c r="G11" s="306"/>
      <c r="H11" s="306"/>
    </row>
    <row r="12" spans="1:10" ht="20.25" customHeight="1">
      <c r="A12" s="202" t="s">
        <v>233</v>
      </c>
      <c r="B12" s="1228" t="str">
        <f>入力シート!C9&amp;"　　"&amp;入力シート!C10</f>
        <v>〇〇整備事業　　△△△町▲▲▲工事</v>
      </c>
      <c r="C12" s="1228"/>
      <c r="D12" s="1228"/>
      <c r="E12" s="1228"/>
      <c r="F12" s="1228"/>
      <c r="G12" s="1228"/>
      <c r="H12" s="1228"/>
    </row>
    <row r="13" spans="1:10" ht="20.25" customHeight="1">
      <c r="A13" s="203"/>
      <c r="B13" s="306"/>
      <c r="C13" s="306"/>
      <c r="D13" s="306"/>
      <c r="E13" s="306"/>
      <c r="F13" s="306"/>
      <c r="G13" s="306"/>
      <c r="H13" s="306"/>
    </row>
    <row r="14" spans="1:10" ht="20.25" customHeight="1">
      <c r="A14" s="202" t="s">
        <v>214</v>
      </c>
      <c r="B14" s="1228" t="str">
        <f>入力シート!C10</f>
        <v>△△△町▲▲▲工事</v>
      </c>
      <c r="C14" s="1228"/>
      <c r="D14" s="1228"/>
      <c r="E14" s="1228"/>
      <c r="F14" s="1228"/>
      <c r="G14" s="306"/>
      <c r="H14" s="306"/>
    </row>
    <row r="15" spans="1:10" ht="20.25" customHeight="1">
      <c r="A15" s="203"/>
    </row>
    <row r="16" spans="1:10" ht="36.75" customHeight="1">
      <c r="A16" s="1225" t="s">
        <v>287</v>
      </c>
      <c r="B16" s="1225"/>
      <c r="C16" s="1225"/>
      <c r="D16" s="1225"/>
      <c r="E16" s="1225"/>
      <c r="F16" s="1225"/>
      <c r="G16" s="1225"/>
      <c r="H16" s="1225"/>
      <c r="I16" s="1225"/>
      <c r="J16" s="204"/>
    </row>
    <row r="17" spans="1:9" ht="20.25" customHeight="1">
      <c r="A17" s="201"/>
    </row>
    <row r="18" spans="1:9" ht="20.25" customHeight="1">
      <c r="A18" s="199"/>
    </row>
    <row r="19" spans="1:9" ht="20.25" customHeight="1">
      <c r="A19" s="202" t="s">
        <v>234</v>
      </c>
      <c r="B19" s="1229"/>
      <c r="C19" s="1229"/>
      <c r="D19" s="1229"/>
    </row>
    <row r="20" spans="1:9" ht="20.25" customHeight="1">
      <c r="A20" s="203"/>
    </row>
    <row r="21" spans="1:9" ht="20.25" customHeight="1">
      <c r="A21" s="1226" t="s">
        <v>235</v>
      </c>
      <c r="B21" s="1226"/>
      <c r="C21" s="1226"/>
      <c r="D21" s="1226"/>
      <c r="E21" s="1226"/>
      <c r="F21" s="1226"/>
      <c r="G21" s="1226"/>
      <c r="H21" s="1226"/>
      <c r="I21" s="1226"/>
    </row>
    <row r="22" spans="1:9" ht="20.25" customHeight="1">
      <c r="A22" s="205"/>
    </row>
    <row r="23" spans="1:9" ht="20.25" customHeight="1">
      <c r="A23" s="202" t="s">
        <v>236</v>
      </c>
      <c r="B23" s="208"/>
      <c r="C23" s="208"/>
      <c r="D23" s="208"/>
      <c r="E23" s="208"/>
      <c r="F23" s="208"/>
      <c r="G23" s="208"/>
      <c r="H23" s="208"/>
    </row>
    <row r="24" spans="1:9" ht="20.25" customHeight="1">
      <c r="A24" s="203"/>
      <c r="B24" s="209"/>
      <c r="C24" s="209"/>
      <c r="D24" s="209"/>
      <c r="E24" s="209"/>
      <c r="F24" s="209"/>
      <c r="G24" s="209"/>
      <c r="H24" s="209"/>
    </row>
    <row r="25" spans="1:9" ht="20.25" customHeight="1">
      <c r="A25" s="206"/>
      <c r="B25" s="210"/>
      <c r="C25" s="210"/>
      <c r="D25" s="210"/>
      <c r="E25" s="210"/>
      <c r="F25" s="210"/>
      <c r="G25" s="210"/>
      <c r="H25" s="210"/>
    </row>
    <row r="26" spans="1:9" ht="20.25" customHeight="1">
      <c r="A26" s="203"/>
      <c r="B26" s="209"/>
      <c r="C26" s="209"/>
      <c r="D26" s="209"/>
      <c r="E26" s="209"/>
      <c r="F26" s="209"/>
      <c r="G26" s="209"/>
      <c r="H26" s="209"/>
    </row>
    <row r="27" spans="1:9" ht="20.25" customHeight="1">
      <c r="A27" s="206"/>
      <c r="B27" s="210"/>
      <c r="C27" s="210"/>
      <c r="D27" s="210"/>
      <c r="E27" s="210"/>
      <c r="F27" s="210"/>
      <c r="G27" s="210"/>
      <c r="H27" s="210"/>
    </row>
    <row r="28" spans="1:9" ht="20.25" customHeight="1">
      <c r="A28" s="207"/>
      <c r="B28" s="208"/>
      <c r="C28" s="208"/>
      <c r="D28" s="208"/>
      <c r="E28" s="208"/>
      <c r="F28" s="208"/>
      <c r="G28" s="208"/>
      <c r="H28" s="208"/>
    </row>
    <row r="29" spans="1:9" ht="20.25" customHeight="1">
      <c r="A29" s="199"/>
    </row>
    <row r="30" spans="1:9" ht="20.25" customHeight="1">
      <c r="A30" s="199"/>
    </row>
    <row r="31" spans="1:9" ht="20.25" customHeight="1">
      <c r="F31" s="201" t="s">
        <v>237</v>
      </c>
    </row>
    <row r="32" spans="1:9" ht="20.25" customHeight="1">
      <c r="F32" s="1231">
        <v>45083</v>
      </c>
      <c r="G32" s="1231"/>
      <c r="H32" s="1231"/>
      <c r="I32" s="1231"/>
    </row>
    <row r="33" spans="6:9" ht="20.25" customHeight="1">
      <c r="F33" s="307" t="s">
        <v>238</v>
      </c>
      <c r="G33" s="1232" t="str">
        <f>入力シート!C25</f>
        <v>久留米市〇〇町１２３</v>
      </c>
      <c r="H33" s="1232"/>
      <c r="I33" s="1232"/>
    </row>
    <row r="34" spans="6:9" ht="20.25" customHeight="1">
      <c r="F34" s="307" t="s">
        <v>239</v>
      </c>
      <c r="G34" s="1232" t="str">
        <f>入力シート!C26</f>
        <v>(株）久留米〇〇</v>
      </c>
      <c r="H34" s="1232"/>
      <c r="I34" s="1232"/>
    </row>
    <row r="35" spans="6:9" ht="20.25" customHeight="1">
      <c r="F35" s="307" t="s">
        <v>212</v>
      </c>
      <c r="G35" s="1232" t="str">
        <f>入力シート!C27</f>
        <v>代表取締役　久留米一郎</v>
      </c>
      <c r="H35" s="1232"/>
      <c r="I35" s="1232"/>
    </row>
  </sheetData>
  <mergeCells count="12">
    <mergeCell ref="F32:I32"/>
    <mergeCell ref="G35:I35"/>
    <mergeCell ref="G34:I34"/>
    <mergeCell ref="G33:I33"/>
    <mergeCell ref="B12:H12"/>
    <mergeCell ref="A5:I5"/>
    <mergeCell ref="A16:I16"/>
    <mergeCell ref="A21:I21"/>
    <mergeCell ref="B10:D10"/>
    <mergeCell ref="B14:F14"/>
    <mergeCell ref="B19:D19"/>
    <mergeCell ref="A8:D8"/>
  </mergeCells>
  <phoneticPr fontId="13"/>
  <printOptions horizontalCentered="1"/>
  <pageMargins left="0.9055118110236221" right="0.70866141732283472" top="0.74803149606299213" bottom="0.74803149606299213" header="0.31496062992125984" footer="0.31496062992125984"/>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zoomScale="80" zoomScaleNormal="100" zoomScaleSheetLayoutView="80" workbookViewId="0"/>
  </sheetViews>
  <sheetFormatPr defaultColWidth="9" defaultRowHeight="13.2"/>
  <cols>
    <col min="1" max="1" width="10.33203125" style="634" customWidth="1"/>
    <col min="2" max="2" width="15.33203125" style="634" customWidth="1"/>
    <col min="3" max="3" width="9" style="634" customWidth="1"/>
    <col min="4" max="4" width="7.109375" style="634" customWidth="1"/>
    <col min="5" max="9" width="9" style="634" customWidth="1"/>
    <col min="10" max="12" width="9" style="634"/>
    <col min="13" max="13" width="9.44140625" style="634" bestFit="1" customWidth="1"/>
    <col min="14" max="16384" width="9" style="634"/>
  </cols>
  <sheetData>
    <row r="1" spans="1:13" ht="18.75" customHeight="1">
      <c r="A1" s="896" t="str">
        <f>'提出書類一覧 (ファイル分類）'!H36</f>
        <v>様式－7</v>
      </c>
    </row>
    <row r="2" spans="1:13" ht="18.75" customHeight="1">
      <c r="A2" s="635"/>
    </row>
    <row r="3" spans="1:13" ht="24" customHeight="1">
      <c r="A3" s="635"/>
    </row>
    <row r="4" spans="1:13" ht="18.75" customHeight="1">
      <c r="A4" s="1245" t="s">
        <v>740</v>
      </c>
      <c r="B4" s="1234"/>
      <c r="C4" s="1234"/>
      <c r="D4" s="1234"/>
      <c r="E4" s="1234"/>
      <c r="F4" s="1234"/>
      <c r="G4" s="1234"/>
      <c r="H4" s="1234"/>
      <c r="I4" s="1234"/>
    </row>
    <row r="5" spans="1:13" ht="18.75" customHeight="1">
      <c r="A5" s="636"/>
      <c r="B5" s="637"/>
      <c r="C5" s="637"/>
      <c r="D5" s="637"/>
      <c r="E5" s="637"/>
      <c r="F5" s="637"/>
      <c r="G5" s="637"/>
      <c r="H5" s="637"/>
      <c r="I5" s="637"/>
    </row>
    <row r="6" spans="1:13" ht="18.75" customHeight="1">
      <c r="A6" s="638"/>
      <c r="B6" s="639"/>
      <c r="C6" s="639"/>
      <c r="D6" s="639"/>
      <c r="E6" s="639"/>
      <c r="F6" s="639"/>
      <c r="G6" s="1246" t="s">
        <v>741</v>
      </c>
      <c r="H6" s="1246"/>
      <c r="I6" s="1246"/>
    </row>
    <row r="7" spans="1:13" ht="18.75" customHeight="1">
      <c r="A7" s="640" t="str">
        <f>入力シート!C5&amp;"　殿"</f>
        <v>久留米市長　殿</v>
      </c>
      <c r="B7" s="640"/>
      <c r="C7" s="637"/>
      <c r="D7" s="637"/>
      <c r="E7" s="637"/>
      <c r="F7" s="637"/>
      <c r="G7" s="1247" t="str">
        <f>入力シート!C25</f>
        <v>久留米市〇〇町１２３</v>
      </c>
      <c r="H7" s="1247"/>
      <c r="I7" s="1247"/>
    </row>
    <row r="8" spans="1:13" ht="18.75" customHeight="1">
      <c r="A8" s="637"/>
      <c r="B8" s="637"/>
      <c r="C8" s="637"/>
      <c r="D8" s="641"/>
      <c r="E8" s="641"/>
      <c r="F8" s="641" t="s">
        <v>742</v>
      </c>
      <c r="G8" s="1247"/>
      <c r="H8" s="1247"/>
      <c r="I8" s="1247"/>
    </row>
    <row r="9" spans="1:13" ht="18.75" customHeight="1">
      <c r="A9" s="637"/>
      <c r="B9" s="637"/>
      <c r="C9" s="637"/>
      <c r="D9" s="641"/>
      <c r="E9" s="641" t="s">
        <v>743</v>
      </c>
      <c r="F9" s="641"/>
      <c r="G9" s="1248" t="str">
        <f>入力シート!C26</f>
        <v>(株）久留米〇〇</v>
      </c>
      <c r="H9" s="1248"/>
      <c r="I9" s="1248"/>
    </row>
    <row r="10" spans="1:13" ht="18.75" customHeight="1">
      <c r="A10" s="637"/>
      <c r="B10" s="637"/>
      <c r="C10" s="637"/>
      <c r="D10" s="641"/>
      <c r="E10" s="641"/>
      <c r="F10" s="1248" t="str">
        <f>入力シート!C27</f>
        <v>代表取締役　久留米一郎</v>
      </c>
      <c r="G10" s="1248"/>
      <c r="H10" s="1248"/>
      <c r="I10" s="1248"/>
    </row>
    <row r="11" spans="1:13" ht="18.75" customHeight="1">
      <c r="A11" s="637"/>
      <c r="B11" s="637"/>
      <c r="C11" s="637"/>
      <c r="D11" s="641"/>
      <c r="E11" s="641"/>
      <c r="F11" s="641"/>
      <c r="G11" s="641"/>
      <c r="H11" s="641"/>
      <c r="I11" s="642"/>
    </row>
    <row r="12" spans="1:13" ht="9" customHeight="1">
      <c r="A12" s="637"/>
      <c r="B12" s="637"/>
      <c r="C12" s="637"/>
      <c r="D12" s="637"/>
      <c r="E12" s="637"/>
      <c r="F12" s="637"/>
      <c r="G12" s="637"/>
      <c r="H12" s="637"/>
      <c r="I12" s="643"/>
    </row>
    <row r="13" spans="1:13" ht="18.75" customHeight="1">
      <c r="A13" s="644"/>
      <c r="B13" s="637"/>
      <c r="C13" s="637"/>
      <c r="D13" s="637"/>
      <c r="E13" s="637"/>
      <c r="F13" s="637"/>
      <c r="G13" s="637"/>
      <c r="H13" s="637"/>
      <c r="I13" s="637"/>
    </row>
    <row r="14" spans="1:13" ht="25.5" customHeight="1">
      <c r="A14" s="645" t="s">
        <v>744</v>
      </c>
      <c r="B14" s="1249" t="str">
        <f>入力シート!C12</f>
        <v>〇〇〇町</v>
      </c>
      <c r="C14" s="1250"/>
      <c r="D14" s="1250"/>
      <c r="E14" s="1250"/>
      <c r="F14" s="1250"/>
      <c r="G14" s="1250"/>
      <c r="H14" s="1250"/>
      <c r="I14" s="1250"/>
    </row>
    <row r="15" spans="1:13" ht="25.5" customHeight="1">
      <c r="A15" s="645" t="s">
        <v>211</v>
      </c>
      <c r="B15" s="1249" t="str">
        <f>入力シート!C10</f>
        <v>△△△町▲▲▲工事</v>
      </c>
      <c r="C15" s="1250"/>
      <c r="D15" s="1250"/>
      <c r="E15" s="1250"/>
      <c r="F15" s="1250"/>
      <c r="G15" s="1250"/>
      <c r="H15" s="1250"/>
      <c r="I15" s="1250"/>
    </row>
    <row r="16" spans="1:13" ht="25.5" customHeight="1">
      <c r="A16" s="645" t="s">
        <v>745</v>
      </c>
      <c r="B16" s="1249" t="str">
        <f>"令和"&amp;(YEAR(入力シート!C14)-2018)&amp;"年"&amp;MONTH(入力シート!C14)&amp;"月"&amp;DAY(入力シート!C14)&amp;"日"&amp;"　から　"&amp;"令和"&amp;(YEAR(入力シート!C15)-2018)&amp;"年"&amp;MONTH(入力シート!C15)&amp;"月"&amp;DAY(入力シート!C15)&amp;"日　まで"</f>
        <v>令和5年7月2日　から　令和5年9月27日　まで</v>
      </c>
      <c r="C16" s="1250"/>
      <c r="D16" s="1250"/>
      <c r="E16" s="1250"/>
      <c r="F16" s="1250"/>
      <c r="G16" s="1250"/>
      <c r="H16" s="1250"/>
      <c r="I16" s="1250"/>
      <c r="M16" s="646"/>
    </row>
    <row r="17" spans="1:9" ht="19.5" customHeight="1">
      <c r="A17" s="635"/>
    </row>
    <row r="18" spans="1:9" ht="20.25" customHeight="1">
      <c r="A18" s="1251" t="str">
        <f>TEXT(入力シート!C13,"令和e年m月d日")&amp;"付で請負契約を締結した上記工事に係る資材、原材料について、指名停止"</f>
        <v>令和5年7月1日付で請負契約を締結した上記工事に係る資材、原材料について、指名停止</v>
      </c>
      <c r="B18" s="1252"/>
      <c r="C18" s="1252"/>
      <c r="D18" s="1252"/>
      <c r="E18" s="1252"/>
      <c r="F18" s="1252"/>
      <c r="G18" s="1252"/>
      <c r="H18" s="1252"/>
      <c r="I18" s="1252"/>
    </row>
    <row r="19" spans="1:9" ht="20.25" customHeight="1">
      <c r="A19" s="1233" t="s">
        <v>746</v>
      </c>
      <c r="B19" s="1234"/>
      <c r="C19" s="1234"/>
      <c r="D19" s="1234"/>
      <c r="E19" s="1234"/>
      <c r="F19" s="1234"/>
      <c r="G19" s="1234"/>
      <c r="H19" s="1234"/>
      <c r="I19" s="1234"/>
    </row>
    <row r="20" spans="1:9" ht="20.25" customHeight="1">
      <c r="A20" s="635"/>
    </row>
    <row r="21" spans="1:9" ht="20.25" customHeight="1">
      <c r="A21" s="1233" t="s">
        <v>747</v>
      </c>
      <c r="B21" s="1234"/>
      <c r="C21" s="1234"/>
      <c r="D21" s="1234"/>
      <c r="E21" s="1234"/>
      <c r="F21" s="1234"/>
      <c r="G21" s="1234"/>
      <c r="H21" s="1234"/>
      <c r="I21" s="1234"/>
    </row>
    <row r="22" spans="1:9" ht="20.25" customHeight="1">
      <c r="A22" s="1243" t="s">
        <v>748</v>
      </c>
      <c r="B22" s="1244"/>
      <c r="C22" s="1241"/>
      <c r="D22" s="1242"/>
      <c r="E22" s="1242"/>
      <c r="F22" s="1242"/>
      <c r="G22" s="1242"/>
      <c r="H22" s="1242"/>
      <c r="I22" s="1242"/>
    </row>
    <row r="23" spans="1:9" ht="20.25" customHeight="1">
      <c r="A23" s="647" t="s">
        <v>749</v>
      </c>
      <c r="B23" s="648" t="s">
        <v>750</v>
      </c>
      <c r="C23" s="1241"/>
      <c r="D23" s="1242"/>
      <c r="E23" s="1242"/>
      <c r="F23" s="1242"/>
      <c r="G23" s="1242"/>
      <c r="H23" s="1242"/>
      <c r="I23" s="1242"/>
    </row>
    <row r="24" spans="1:9" ht="20.25" customHeight="1">
      <c r="A24" s="649" t="s">
        <v>751</v>
      </c>
      <c r="B24" s="648" t="s">
        <v>752</v>
      </c>
      <c r="C24" s="1241"/>
      <c r="D24" s="1242"/>
      <c r="E24" s="1242"/>
      <c r="F24" s="1242"/>
      <c r="G24" s="1242"/>
      <c r="H24" s="1242"/>
      <c r="I24" s="1242"/>
    </row>
    <row r="25" spans="1:9" ht="20.25" customHeight="1">
      <c r="A25" s="635"/>
    </row>
    <row r="26" spans="1:9" ht="20.25" customHeight="1">
      <c r="A26" s="1233" t="s">
        <v>753</v>
      </c>
      <c r="B26" s="1234"/>
      <c r="C26" s="1234"/>
      <c r="D26" s="1234"/>
      <c r="E26" s="1234"/>
      <c r="F26" s="1234"/>
      <c r="G26" s="1234"/>
      <c r="H26" s="1234"/>
      <c r="I26" s="1234"/>
    </row>
    <row r="27" spans="1:9" ht="20.25" customHeight="1">
      <c r="A27" s="1233" t="s">
        <v>754</v>
      </c>
      <c r="B27" s="1234"/>
      <c r="C27" s="1234"/>
      <c r="D27" s="1234"/>
      <c r="E27" s="1234"/>
      <c r="F27" s="1234"/>
      <c r="G27" s="1234"/>
      <c r="H27" s="1234"/>
      <c r="I27" s="1234"/>
    </row>
    <row r="28" spans="1:9" ht="20.25" customHeight="1">
      <c r="A28" s="650" t="s">
        <v>755</v>
      </c>
      <c r="B28" s="648" t="s">
        <v>756</v>
      </c>
      <c r="C28" s="1241"/>
      <c r="D28" s="1242"/>
      <c r="E28" s="1242"/>
      <c r="F28" s="1242"/>
      <c r="G28" s="1242"/>
      <c r="H28" s="1242"/>
      <c r="I28" s="1242"/>
    </row>
    <row r="29" spans="1:9" ht="20.25" customHeight="1">
      <c r="A29" s="651" t="s">
        <v>751</v>
      </c>
      <c r="B29" s="648" t="s">
        <v>752</v>
      </c>
      <c r="C29" s="1241"/>
      <c r="D29" s="1242"/>
      <c r="E29" s="1242"/>
      <c r="F29" s="1242"/>
      <c r="G29" s="1242"/>
      <c r="H29" s="1242"/>
      <c r="I29" s="1242"/>
    </row>
    <row r="30" spans="1:9" ht="20.25" customHeight="1">
      <c r="A30" s="1233" t="s">
        <v>757</v>
      </c>
      <c r="B30" s="1234"/>
      <c r="C30" s="1234"/>
      <c r="D30" s="1234"/>
      <c r="E30" s="1234"/>
      <c r="F30" s="1234"/>
      <c r="G30" s="1234"/>
      <c r="H30" s="1234"/>
      <c r="I30" s="1234"/>
    </row>
    <row r="31" spans="1:9" ht="20.25" customHeight="1">
      <c r="A31" s="1233" t="s">
        <v>758</v>
      </c>
      <c r="B31" s="1234"/>
      <c r="C31" s="1234"/>
      <c r="D31" s="1234"/>
      <c r="E31" s="1234"/>
      <c r="F31" s="1234"/>
      <c r="G31" s="1234"/>
      <c r="H31" s="1234"/>
      <c r="I31" s="1234"/>
    </row>
    <row r="32" spans="1:9" ht="20.25" customHeight="1">
      <c r="A32" s="1235"/>
      <c r="B32" s="1236"/>
      <c r="C32" s="1236"/>
      <c r="D32" s="1236"/>
      <c r="E32" s="1236"/>
      <c r="F32" s="1236"/>
      <c r="G32" s="1236"/>
      <c r="H32" s="1236"/>
      <c r="I32" s="1237"/>
    </row>
    <row r="33" spans="1:9" ht="20.25" customHeight="1">
      <c r="A33" s="1238"/>
      <c r="B33" s="1239"/>
      <c r="C33" s="1239"/>
      <c r="D33" s="1239"/>
      <c r="E33" s="1239"/>
      <c r="F33" s="1239"/>
      <c r="G33" s="1239"/>
      <c r="H33" s="1239"/>
      <c r="I33" s="1240"/>
    </row>
    <row r="34" spans="1:9" ht="20.25" customHeight="1">
      <c r="A34" s="1233" t="s">
        <v>759</v>
      </c>
      <c r="B34" s="1234"/>
      <c r="C34" s="1234"/>
      <c r="D34" s="1234"/>
      <c r="E34" s="1234"/>
      <c r="F34" s="1234"/>
      <c r="G34" s="1234"/>
      <c r="H34" s="1234"/>
      <c r="I34" s="1234"/>
    </row>
    <row r="35" spans="1:9">
      <c r="A35" s="652"/>
    </row>
    <row r="36" spans="1:9">
      <c r="A36" s="652"/>
    </row>
    <row r="37" spans="1:9">
      <c r="A37" s="652"/>
    </row>
    <row r="38" spans="1:9">
      <c r="A38" s="652"/>
    </row>
    <row r="39" spans="1:9">
      <c r="A39" s="652"/>
    </row>
    <row r="40" spans="1:9">
      <c r="A40" s="652"/>
    </row>
  </sheetData>
  <sheetProtection formatCells="0"/>
  <mergeCells count="23">
    <mergeCell ref="A22:B22"/>
    <mergeCell ref="C22:I22"/>
    <mergeCell ref="A4:I4"/>
    <mergeCell ref="G6:I6"/>
    <mergeCell ref="G7:I8"/>
    <mergeCell ref="G9:I9"/>
    <mergeCell ref="F10:I10"/>
    <mergeCell ref="B14:I14"/>
    <mergeCell ref="B15:I15"/>
    <mergeCell ref="B16:I16"/>
    <mergeCell ref="A18:I18"/>
    <mergeCell ref="A19:I19"/>
    <mergeCell ref="A21:I21"/>
    <mergeCell ref="A30:I30"/>
    <mergeCell ref="A31:I31"/>
    <mergeCell ref="A32:I33"/>
    <mergeCell ref="A34:I34"/>
    <mergeCell ref="C23:I23"/>
    <mergeCell ref="C24:I24"/>
    <mergeCell ref="A26:I26"/>
    <mergeCell ref="A27:I27"/>
    <mergeCell ref="C28:I28"/>
    <mergeCell ref="C29:I29"/>
  </mergeCells>
  <phoneticPr fontId="13"/>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29</vt:i4>
      </vt:variant>
    </vt:vector>
  </HeadingPairs>
  <TitlesOfParts>
    <vt:vector size="72" baseType="lpstr">
      <vt:lpstr>提出書類一覧 (ファイル分類）</vt:lpstr>
      <vt:lpstr>入力シート</vt:lpstr>
      <vt:lpstr>1</vt:lpstr>
      <vt:lpstr>2</vt:lpstr>
      <vt:lpstr>3</vt:lpstr>
      <vt:lpstr>4</vt:lpstr>
      <vt:lpstr>5</vt:lpstr>
      <vt:lpstr>6</vt:lpstr>
      <vt:lpstr>7</vt:lpstr>
      <vt:lpstr>8</vt:lpstr>
      <vt:lpstr>9</vt:lpstr>
      <vt:lpstr>10</vt:lpstr>
      <vt:lpstr>11</vt:lpstr>
      <vt:lpstr>12</vt:lpstr>
      <vt:lpstr>13</vt:lpstr>
      <vt:lpstr>14</vt:lpstr>
      <vt:lpstr>15</vt:lpstr>
      <vt:lpstr>作業員名簿</vt:lpstr>
      <vt:lpstr>16</vt:lpstr>
      <vt:lpstr>17</vt:lpstr>
      <vt:lpstr>18</vt:lpstr>
      <vt:lpstr>19</vt:lpstr>
      <vt:lpstr>20</vt:lpstr>
      <vt:lpstr>21</vt:lpstr>
      <vt:lpstr>22</vt:lpstr>
      <vt:lpstr>23</vt:lpstr>
      <vt:lpstr>品質管理総括</vt:lpstr>
      <vt:lpstr>出来形管理総括</vt:lpstr>
      <vt:lpstr>出来高数量</vt:lpstr>
      <vt:lpstr>24</vt:lpstr>
      <vt:lpstr>25</vt:lpstr>
      <vt:lpstr>26</vt:lpstr>
      <vt:lpstr>26_2</vt:lpstr>
      <vt:lpstr>26_3</vt:lpstr>
      <vt:lpstr>26_4</vt:lpstr>
      <vt:lpstr>26_5</vt:lpstr>
      <vt:lpstr>27</vt:lpstr>
      <vt:lpstr>28</vt:lpstr>
      <vt:lpstr>29</vt:lpstr>
      <vt:lpstr>29-例</vt:lpstr>
      <vt:lpstr>30</vt:lpstr>
      <vt:lpstr>31</vt:lpstr>
      <vt:lpstr>Sheet1</vt:lpstr>
      <vt:lpstr>'1'!Print_Area</vt:lpstr>
      <vt:lpstr>'12'!Print_Area</vt:lpstr>
      <vt:lpstr>'14'!Print_Area</vt:lpstr>
      <vt:lpstr>'16'!Print_Area</vt:lpstr>
      <vt:lpstr>'17'!Print_Area</vt:lpstr>
      <vt:lpstr>'2'!Print_Area</vt:lpstr>
      <vt:lpstr>'20'!Print_Area</vt:lpstr>
      <vt:lpstr>'26'!Print_Area</vt:lpstr>
      <vt:lpstr>'26_2'!Print_Area</vt:lpstr>
      <vt:lpstr>'26_3'!Print_Area</vt:lpstr>
      <vt:lpstr>'26_4'!Print_Area</vt:lpstr>
      <vt:lpstr>'26_5'!Print_Area</vt:lpstr>
      <vt:lpstr>'27'!Print_Area</vt:lpstr>
      <vt:lpstr>'28'!Print_Area</vt:lpstr>
      <vt:lpstr>'29'!Print_Area</vt:lpstr>
      <vt:lpstr>'29-例'!Print_Area</vt:lpstr>
      <vt:lpstr>'30'!Print_Area</vt:lpstr>
      <vt:lpstr>'31'!Print_Area</vt:lpstr>
      <vt:lpstr>'4'!Print_Area</vt:lpstr>
      <vt:lpstr>'5'!Print_Area</vt:lpstr>
      <vt:lpstr>'7'!Print_Area</vt:lpstr>
      <vt:lpstr>'9'!Print_Area</vt:lpstr>
      <vt:lpstr>作業員名簿!Print_Area</vt:lpstr>
      <vt:lpstr>出来形管理総括!Print_Area</vt:lpstr>
      <vt:lpstr>出来高数量!Print_Area</vt:lpstr>
      <vt:lpstr>入力シート!Print_Area</vt:lpstr>
      <vt:lpstr>品質管理総括!Print_Area</vt:lpstr>
      <vt:lpstr>'2'!Print_Titles</vt:lpstr>
      <vt:lpstr>'提出書類一覧 (ファイル分類）'!Print_Titles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C19129</cp:lastModifiedBy>
  <cp:lastPrinted>2023-05-09T04:49:56Z</cp:lastPrinted>
  <dcterms:created xsi:type="dcterms:W3CDTF">2022-06-15T04:09:23Z</dcterms:created>
  <dcterms:modified xsi:type="dcterms:W3CDTF">2023-10-17T00:30:05Z</dcterms:modified>
</cp:coreProperties>
</file>