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50" windowHeight="4620" activeTab="0"/>
  </bookViews>
  <sheets>
    <sheet name="第９号様式" sheetId="1" r:id="rId1"/>
    <sheet name="第１０号様式" sheetId="2" r:id="rId2"/>
  </sheets>
  <definedNames/>
  <calcPr fullCalcOnLoad="1"/>
</workbook>
</file>

<file path=xl/sharedStrings.xml><?xml version="1.0" encoding="utf-8"?>
<sst xmlns="http://schemas.openxmlformats.org/spreadsheetml/2006/main" count="94" uniqueCount="54">
  <si>
    <t>摘要</t>
  </si>
  <si>
    <t>単価（円）</t>
  </si>
  <si>
    <t>単位</t>
  </si>
  <si>
    <t>人</t>
  </si>
  <si>
    <t>数量</t>
  </si>
  <si>
    <t>動機付け支援</t>
  </si>
  <si>
    <t>特定健康診査</t>
  </si>
  <si>
    <t>積算基礎（税抜）</t>
  </si>
  <si>
    <t>基本的な健診の項目</t>
  </si>
  <si>
    <t>尿酸</t>
  </si>
  <si>
    <t>尿潜血</t>
  </si>
  <si>
    <t>ヘモグロビンＡ１ｃ</t>
  </si>
  <si>
    <t>貧血検査</t>
  </si>
  <si>
    <t>心電図検査</t>
  </si>
  <si>
    <t>眼底検査（両眼）</t>
  </si>
  <si>
    <t>備考</t>
  </si>
  <si>
    <t>血清クレアチニン及びeGFR</t>
  </si>
  <si>
    <t>積算額
（税抜）</t>
  </si>
  <si>
    <t>単年合計（税抜）</t>
  </si>
  <si>
    <t>大腸がん</t>
  </si>
  <si>
    <t>子宮頸がん</t>
  </si>
  <si>
    <t>骨粗しょう症</t>
  </si>
  <si>
    <t>胃がん</t>
  </si>
  <si>
    <t>肺がん・結核</t>
  </si>
  <si>
    <t>各種がん検診</t>
  </si>
  <si>
    <t>詳細な
健診項目</t>
  </si>
  <si>
    <t>レディースデー実施経費</t>
  </si>
  <si>
    <t>日</t>
  </si>
  <si>
    <t>追加
健診項目</t>
  </si>
  <si>
    <t>生活習慣病予防
健康診査</t>
  </si>
  <si>
    <t>特定
保健指導</t>
  </si>
  <si>
    <t>見積金額（単年合計（税込）×３年）</t>
  </si>
  <si>
    <t>見積金額（単年合計（税抜）×３年）</t>
  </si>
  <si>
    <t>提案上限額</t>
  </si>
  <si>
    <t>※提案上限額を下回ること。</t>
  </si>
  <si>
    <t>見積金額（単年合計（税抜）×３年）</t>
  </si>
  <si>
    <t>※提案上限額を下回ること。</t>
  </si>
  <si>
    <t>第9号様式</t>
  </si>
  <si>
    <t>乳がん（マンモ１方向）</t>
  </si>
  <si>
    <t>乳がん（マンモ２方向）</t>
  </si>
  <si>
    <t>第10号様式</t>
  </si>
  <si>
    <t>その他実施経費</t>
  </si>
  <si>
    <t>その他実施経費</t>
  </si>
  <si>
    <t>※その他実施経費があれば記入すること。</t>
  </si>
  <si>
    <t>※その他実施経費があれば記入すること。</t>
  </si>
  <si>
    <t>積極的支援</t>
  </si>
  <si>
    <t>その他実施経費</t>
  </si>
  <si>
    <t>※その他実施経費があれば記入すること。</t>
  </si>
  <si>
    <t>見積明細書
（各種がん検診・生活習慣病予防健康診査・レディースデー実施経費）</t>
  </si>
  <si>
    <t>見積明細書
（久留米市国民健康保険特定健康診査・健康診査結果説明・久留米市国民健康保険特定保健指導）</t>
  </si>
  <si>
    <t>健康診査
結果説明</t>
  </si>
  <si>
    <t>特定健康診査結果説明</t>
  </si>
  <si>
    <t>生活習慣病予防健康診査
結果説明</t>
  </si>
  <si>
    <t>※その他実施経費があれば記入すること。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</si>
</sst>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.5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medium"/>
      <top style="dotted"/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dotted"/>
      <bottom style="medium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 style="dotted"/>
      <bottom style="dotted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>
        <color indexed="63"/>
      </right>
      <top style="dotted"/>
      <bottom style="medium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176" fontId="37" fillId="0" borderId="11" xfId="0" applyNumberFormat="1" applyFont="1" applyBorder="1" applyAlignment="1">
      <alignment vertical="center"/>
    </xf>
    <xf numFmtId="176" fontId="37" fillId="0" borderId="12" xfId="0" applyNumberFormat="1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176" fontId="37" fillId="0" borderId="16" xfId="0" applyNumberFormat="1" applyFont="1" applyBorder="1" applyAlignment="1">
      <alignment vertical="center"/>
    </xf>
    <xf numFmtId="176" fontId="37" fillId="0" borderId="17" xfId="0" applyNumberFormat="1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0" fontId="37" fillId="0" borderId="19" xfId="0" applyFont="1" applyBorder="1" applyAlignment="1">
      <alignment vertical="center"/>
    </xf>
    <xf numFmtId="0" fontId="37" fillId="0" borderId="20" xfId="0" applyFont="1" applyBorder="1" applyAlignment="1">
      <alignment vertical="center" wrapText="1"/>
    </xf>
    <xf numFmtId="176" fontId="37" fillId="0" borderId="21" xfId="0" applyNumberFormat="1" applyFont="1" applyBorder="1" applyAlignment="1">
      <alignment vertical="center"/>
    </xf>
    <xf numFmtId="176" fontId="37" fillId="0" borderId="22" xfId="0" applyNumberFormat="1" applyFont="1" applyBorder="1" applyAlignment="1">
      <alignment vertical="center"/>
    </xf>
    <xf numFmtId="0" fontId="37" fillId="0" borderId="23" xfId="0" applyFont="1" applyBorder="1" applyAlignment="1">
      <alignment vertical="center"/>
    </xf>
    <xf numFmtId="0" fontId="37" fillId="0" borderId="24" xfId="0" applyFont="1" applyBorder="1" applyAlignment="1">
      <alignment vertical="center"/>
    </xf>
    <xf numFmtId="176" fontId="37" fillId="0" borderId="25" xfId="0" applyNumberFormat="1" applyFont="1" applyBorder="1" applyAlignment="1">
      <alignment vertical="center"/>
    </xf>
    <xf numFmtId="176" fontId="37" fillId="0" borderId="26" xfId="0" applyNumberFormat="1" applyFont="1" applyBorder="1" applyAlignment="1">
      <alignment vertical="center"/>
    </xf>
    <xf numFmtId="176" fontId="37" fillId="0" borderId="27" xfId="0" applyNumberFormat="1" applyFont="1" applyBorder="1" applyAlignment="1">
      <alignment vertical="center"/>
    </xf>
    <xf numFmtId="176" fontId="37" fillId="0" borderId="28" xfId="0" applyNumberFormat="1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29" xfId="0" applyFont="1" applyBorder="1" applyAlignment="1">
      <alignment vertical="center"/>
    </xf>
    <xf numFmtId="176" fontId="37" fillId="0" borderId="14" xfId="0" applyNumberFormat="1" applyFont="1" applyBorder="1" applyAlignment="1">
      <alignment vertical="center"/>
    </xf>
    <xf numFmtId="176" fontId="37" fillId="0" borderId="19" xfId="0" applyNumberFormat="1" applyFont="1" applyBorder="1" applyAlignment="1">
      <alignment vertical="center"/>
    </xf>
    <xf numFmtId="176" fontId="37" fillId="0" borderId="30" xfId="0" applyNumberFormat="1" applyFont="1" applyBorder="1" applyAlignment="1">
      <alignment vertical="center"/>
    </xf>
    <xf numFmtId="176" fontId="37" fillId="0" borderId="24" xfId="0" applyNumberFormat="1" applyFont="1" applyBorder="1" applyAlignment="1">
      <alignment vertical="center"/>
    </xf>
    <xf numFmtId="176" fontId="37" fillId="0" borderId="29" xfId="0" applyNumberFormat="1" applyFont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31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176" fontId="37" fillId="0" borderId="14" xfId="0" applyNumberFormat="1" applyFont="1" applyBorder="1" applyAlignment="1">
      <alignment horizontal="right" vertical="center"/>
    </xf>
    <xf numFmtId="176" fontId="37" fillId="0" borderId="19" xfId="0" applyNumberFormat="1" applyFont="1" applyBorder="1" applyAlignment="1">
      <alignment horizontal="right" vertical="center"/>
    </xf>
    <xf numFmtId="0" fontId="37" fillId="0" borderId="27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8" fillId="33" borderId="20" xfId="0" applyFont="1" applyFill="1" applyBorder="1" applyAlignment="1">
      <alignment horizontal="left" vertical="center" wrapText="1"/>
    </xf>
    <xf numFmtId="176" fontId="37" fillId="0" borderId="32" xfId="0" applyNumberFormat="1" applyFont="1" applyBorder="1" applyAlignment="1">
      <alignment vertical="center"/>
    </xf>
    <xf numFmtId="176" fontId="37" fillId="0" borderId="33" xfId="0" applyNumberFormat="1" applyFont="1" applyBorder="1" applyAlignment="1">
      <alignment vertical="center"/>
    </xf>
    <xf numFmtId="0" fontId="37" fillId="0" borderId="34" xfId="0" applyFont="1" applyBorder="1" applyAlignment="1">
      <alignment horizontal="left" vertical="center"/>
    </xf>
    <xf numFmtId="176" fontId="37" fillId="0" borderId="35" xfId="0" applyNumberFormat="1" applyFont="1" applyBorder="1" applyAlignment="1">
      <alignment horizontal="right" vertical="center"/>
    </xf>
    <xf numFmtId="0" fontId="37" fillId="0" borderId="35" xfId="0" applyFont="1" applyBorder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37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vertical="center"/>
    </xf>
    <xf numFmtId="0" fontId="37" fillId="0" borderId="15" xfId="0" applyFont="1" applyBorder="1" applyAlignment="1">
      <alignment horizontal="left" vertical="center" wrapText="1"/>
    </xf>
    <xf numFmtId="0" fontId="37" fillId="0" borderId="30" xfId="0" applyFont="1" applyBorder="1" applyAlignment="1">
      <alignment vertical="center" wrapText="1"/>
    </xf>
    <xf numFmtId="0" fontId="37" fillId="0" borderId="31" xfId="0" applyFont="1" applyBorder="1" applyAlignment="1">
      <alignment vertical="center"/>
    </xf>
    <xf numFmtId="176" fontId="37" fillId="0" borderId="15" xfId="0" applyNumberFormat="1" applyFont="1" applyBorder="1" applyAlignment="1">
      <alignment vertical="center"/>
    </xf>
    <xf numFmtId="0" fontId="37" fillId="0" borderId="24" xfId="0" applyFont="1" applyBorder="1" applyAlignment="1">
      <alignment vertical="center" wrapText="1"/>
    </xf>
    <xf numFmtId="0" fontId="37" fillId="0" borderId="36" xfId="0" applyFont="1" applyBorder="1" applyAlignment="1">
      <alignment vertical="center" wrapText="1"/>
    </xf>
    <xf numFmtId="0" fontId="37" fillId="0" borderId="37" xfId="0" applyFont="1" applyBorder="1" applyAlignment="1">
      <alignment vertical="center" wrapText="1"/>
    </xf>
    <xf numFmtId="0" fontId="37" fillId="0" borderId="38" xfId="0" applyFont="1" applyBorder="1" applyAlignment="1">
      <alignment vertical="center" wrapText="1"/>
    </xf>
    <xf numFmtId="0" fontId="37" fillId="0" borderId="39" xfId="0" applyFont="1" applyBorder="1" applyAlignment="1">
      <alignment horizontal="right" vertical="center"/>
    </xf>
    <xf numFmtId="0" fontId="37" fillId="0" borderId="40" xfId="0" applyFont="1" applyBorder="1" applyAlignment="1">
      <alignment horizontal="right" vertical="center"/>
    </xf>
    <xf numFmtId="0" fontId="37" fillId="0" borderId="41" xfId="0" applyFont="1" applyBorder="1" applyAlignment="1">
      <alignment horizontal="right" vertical="center"/>
    </xf>
    <xf numFmtId="0" fontId="37" fillId="0" borderId="20" xfId="0" applyFont="1" applyBorder="1" applyAlignment="1">
      <alignment horizontal="left" vertical="center"/>
    </xf>
    <xf numFmtId="0" fontId="37" fillId="0" borderId="37" xfId="0" applyFont="1" applyBorder="1" applyAlignment="1">
      <alignment horizontal="left" vertical="center"/>
    </xf>
    <xf numFmtId="0" fontId="37" fillId="33" borderId="42" xfId="0" applyFont="1" applyFill="1" applyBorder="1" applyAlignment="1">
      <alignment horizontal="left" vertical="center"/>
    </xf>
    <xf numFmtId="0" fontId="37" fillId="33" borderId="43" xfId="0" applyFont="1" applyFill="1" applyBorder="1" applyAlignment="1">
      <alignment horizontal="left" vertical="center"/>
    </xf>
    <xf numFmtId="0" fontId="37" fillId="33" borderId="44" xfId="0" applyFont="1" applyFill="1" applyBorder="1" applyAlignment="1">
      <alignment horizontal="left" vertical="center"/>
    </xf>
    <xf numFmtId="0" fontId="37" fillId="0" borderId="45" xfId="0" applyFont="1" applyBorder="1" applyAlignment="1">
      <alignment horizontal="center" vertical="center" textRotation="255" wrapText="1"/>
    </xf>
    <xf numFmtId="0" fontId="37" fillId="0" borderId="45" xfId="0" applyFont="1" applyBorder="1" applyAlignment="1">
      <alignment horizontal="center" vertical="center" textRotation="255"/>
    </xf>
    <xf numFmtId="0" fontId="37" fillId="0" borderId="46" xfId="0" applyFont="1" applyBorder="1" applyAlignment="1">
      <alignment horizontal="center" vertical="center" textRotation="255" wrapText="1"/>
    </xf>
    <xf numFmtId="0" fontId="37" fillId="0" borderId="47" xfId="0" applyFont="1" applyBorder="1" applyAlignment="1">
      <alignment horizontal="center" vertical="center" textRotation="255" wrapText="1"/>
    </xf>
    <xf numFmtId="0" fontId="37" fillId="0" borderId="32" xfId="0" applyFont="1" applyBorder="1" applyAlignment="1">
      <alignment horizontal="center" vertical="center" textRotation="255" wrapText="1"/>
    </xf>
    <xf numFmtId="0" fontId="37" fillId="0" borderId="48" xfId="0" applyFont="1" applyBorder="1" applyAlignment="1">
      <alignment horizontal="left" vertical="center"/>
    </xf>
    <xf numFmtId="0" fontId="37" fillId="0" borderId="49" xfId="0" applyFont="1" applyBorder="1" applyAlignment="1">
      <alignment horizontal="left" vertical="center"/>
    </xf>
    <xf numFmtId="0" fontId="37" fillId="0" borderId="36" xfId="0" applyFont="1" applyBorder="1" applyAlignment="1">
      <alignment horizontal="left" vertical="center"/>
    </xf>
    <xf numFmtId="0" fontId="37" fillId="33" borderId="46" xfId="0" applyFont="1" applyFill="1" applyBorder="1" applyAlignment="1">
      <alignment horizontal="center" vertical="center" textRotation="255"/>
    </xf>
    <xf numFmtId="0" fontId="37" fillId="33" borderId="47" xfId="0" applyFont="1" applyFill="1" applyBorder="1" applyAlignment="1">
      <alignment horizontal="center" vertical="center" textRotation="255"/>
    </xf>
    <xf numFmtId="0" fontId="37" fillId="33" borderId="32" xfId="0" applyFont="1" applyFill="1" applyBorder="1" applyAlignment="1">
      <alignment horizontal="center" vertical="center" textRotation="255"/>
    </xf>
    <xf numFmtId="0" fontId="37" fillId="0" borderId="50" xfId="0" applyFont="1" applyBorder="1" applyAlignment="1">
      <alignment horizontal="left" vertical="center"/>
    </xf>
    <xf numFmtId="0" fontId="37" fillId="0" borderId="38" xfId="0" applyFont="1" applyBorder="1" applyAlignment="1">
      <alignment horizontal="left" vertical="center"/>
    </xf>
    <xf numFmtId="0" fontId="37" fillId="0" borderId="43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176" fontId="37" fillId="0" borderId="14" xfId="0" applyNumberFormat="1" applyFont="1" applyBorder="1" applyAlignment="1">
      <alignment horizontal="center" vertical="center" wrapText="1"/>
    </xf>
    <xf numFmtId="176" fontId="37" fillId="0" borderId="30" xfId="0" applyNumberFormat="1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 textRotation="255"/>
    </xf>
    <xf numFmtId="0" fontId="37" fillId="0" borderId="12" xfId="0" applyFont="1" applyBorder="1" applyAlignment="1">
      <alignment horizontal="left" vertical="center"/>
    </xf>
    <xf numFmtId="0" fontId="37" fillId="33" borderId="17" xfId="0" applyFont="1" applyFill="1" applyBorder="1" applyAlignment="1">
      <alignment horizontal="center" vertical="center" textRotation="255" wrapText="1"/>
    </xf>
    <xf numFmtId="0" fontId="37" fillId="33" borderId="17" xfId="0" applyFont="1" applyFill="1" applyBorder="1" applyAlignment="1">
      <alignment horizontal="center" vertical="center" textRotation="255"/>
    </xf>
    <xf numFmtId="0" fontId="37" fillId="0" borderId="17" xfId="0" applyFont="1" applyBorder="1" applyAlignment="1">
      <alignment horizontal="center" vertical="center" textRotation="255" wrapText="1"/>
    </xf>
    <xf numFmtId="0" fontId="37" fillId="0" borderId="17" xfId="0" applyFont="1" applyBorder="1" applyAlignment="1">
      <alignment horizontal="center" vertical="center" textRotation="255"/>
    </xf>
    <xf numFmtId="0" fontId="37" fillId="0" borderId="27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51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 textRotation="255"/>
    </xf>
    <xf numFmtId="0" fontId="37" fillId="0" borderId="47" xfId="0" applyFont="1" applyBorder="1" applyAlignment="1">
      <alignment horizontal="center" vertical="center" textRotation="255"/>
    </xf>
    <xf numFmtId="0" fontId="37" fillId="0" borderId="11" xfId="0" applyFont="1" applyBorder="1" applyAlignment="1">
      <alignment horizontal="center" vertical="center" textRotation="255" wrapText="1"/>
    </xf>
    <xf numFmtId="0" fontId="37" fillId="0" borderId="16" xfId="0" applyFont="1" applyBorder="1" applyAlignment="1">
      <alignment horizontal="center" vertical="center" textRotation="255"/>
    </xf>
    <xf numFmtId="0" fontId="37" fillId="0" borderId="21" xfId="0" applyFont="1" applyBorder="1" applyAlignment="1">
      <alignment horizontal="center" vertical="center" textRotation="255"/>
    </xf>
    <xf numFmtId="0" fontId="37" fillId="0" borderId="13" xfId="0" applyFont="1" applyBorder="1" applyAlignment="1">
      <alignment horizontal="left" vertical="center"/>
    </xf>
    <xf numFmtId="176" fontId="37" fillId="0" borderId="24" xfId="0" applyNumberFormat="1" applyFont="1" applyBorder="1" applyAlignment="1">
      <alignment horizontal="center" vertical="center"/>
    </xf>
    <xf numFmtId="0" fontId="37" fillId="0" borderId="22" xfId="0" applyFont="1" applyBorder="1" applyAlignment="1">
      <alignment horizontal="left" vertical="center"/>
    </xf>
    <xf numFmtId="0" fontId="37" fillId="0" borderId="23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 wrapText="1"/>
    </xf>
    <xf numFmtId="0" fontId="37" fillId="0" borderId="18" xfId="0" applyFont="1" applyBorder="1" applyAlignment="1">
      <alignment horizontal="left" vertical="center"/>
    </xf>
    <xf numFmtId="0" fontId="37" fillId="0" borderId="52" xfId="0" applyFont="1" applyBorder="1" applyAlignment="1">
      <alignment horizontal="left" vertical="center"/>
    </xf>
    <xf numFmtId="0" fontId="37" fillId="0" borderId="53" xfId="0" applyFont="1" applyBorder="1" applyAlignment="1">
      <alignment horizontal="left" vertical="center"/>
    </xf>
    <xf numFmtId="0" fontId="37" fillId="0" borderId="51" xfId="0" applyFont="1" applyBorder="1" applyAlignment="1">
      <alignment horizontal="left" vertical="center"/>
    </xf>
    <xf numFmtId="0" fontId="37" fillId="0" borderId="54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2" width="7.140625" style="0" customWidth="1"/>
    <col min="3" max="3" width="26.8515625" style="0" customWidth="1"/>
    <col min="4" max="6" width="11.57421875" style="0" customWidth="1"/>
    <col min="7" max="7" width="15.7109375" style="0" customWidth="1"/>
    <col min="8" max="8" width="28.421875" style="0" customWidth="1"/>
  </cols>
  <sheetData>
    <row r="1" spans="1:8" ht="27" customHeight="1">
      <c r="A1" t="s">
        <v>37</v>
      </c>
      <c r="H1" s="42"/>
    </row>
    <row r="2" spans="1:8" ht="36" customHeight="1" thickBot="1">
      <c r="A2" s="75" t="s">
        <v>48</v>
      </c>
      <c r="B2" s="76"/>
      <c r="C2" s="76"/>
      <c r="D2" s="76"/>
      <c r="E2" s="76"/>
      <c r="F2" s="76"/>
      <c r="G2" s="76"/>
      <c r="H2" s="76"/>
    </row>
    <row r="3" spans="1:8" ht="21" customHeight="1">
      <c r="A3" s="77" t="s">
        <v>0</v>
      </c>
      <c r="B3" s="78"/>
      <c r="C3" s="79"/>
      <c r="D3" s="77" t="s">
        <v>7</v>
      </c>
      <c r="E3" s="78"/>
      <c r="F3" s="83"/>
      <c r="G3" s="84" t="s">
        <v>17</v>
      </c>
      <c r="H3" s="86" t="s">
        <v>15</v>
      </c>
    </row>
    <row r="4" spans="1:8" ht="21" customHeight="1" thickBot="1">
      <c r="A4" s="80"/>
      <c r="B4" s="81"/>
      <c r="C4" s="82"/>
      <c r="D4" s="43" t="s">
        <v>1</v>
      </c>
      <c r="E4" s="44" t="s">
        <v>4</v>
      </c>
      <c r="F4" s="28" t="s">
        <v>2</v>
      </c>
      <c r="G4" s="85"/>
      <c r="H4" s="87"/>
    </row>
    <row r="5" spans="1:8" ht="30" customHeight="1">
      <c r="A5" s="70" t="s">
        <v>24</v>
      </c>
      <c r="B5" s="68" t="s">
        <v>19</v>
      </c>
      <c r="C5" s="69"/>
      <c r="D5" s="16"/>
      <c r="E5" s="17">
        <v>2442</v>
      </c>
      <c r="F5" s="30" t="s">
        <v>3</v>
      </c>
      <c r="G5" s="32">
        <f>IF(D5="","",D5*E5)</f>
      </c>
      <c r="H5" s="27"/>
    </row>
    <row r="6" spans="1:8" ht="30" customHeight="1">
      <c r="A6" s="71"/>
      <c r="B6" s="57" t="s">
        <v>20</v>
      </c>
      <c r="C6" s="58"/>
      <c r="D6" s="7"/>
      <c r="E6" s="8">
        <v>2262</v>
      </c>
      <c r="F6" s="31" t="s">
        <v>3</v>
      </c>
      <c r="G6" s="33">
        <f aca="true" t="shared" si="0" ref="G6:G11">IF(D6="","",D6*E6)</f>
      </c>
      <c r="H6" s="29"/>
    </row>
    <row r="7" spans="1:8" ht="30" customHeight="1">
      <c r="A7" s="71"/>
      <c r="B7" s="57" t="s">
        <v>38</v>
      </c>
      <c r="C7" s="58"/>
      <c r="D7" s="7"/>
      <c r="E7" s="8">
        <v>1302</v>
      </c>
      <c r="F7" s="31" t="s">
        <v>3</v>
      </c>
      <c r="G7" s="33">
        <f t="shared" si="0"/>
      </c>
      <c r="H7" s="29"/>
    </row>
    <row r="8" spans="1:8" ht="30" customHeight="1">
      <c r="A8" s="71"/>
      <c r="B8" s="57" t="s">
        <v>39</v>
      </c>
      <c r="C8" s="58"/>
      <c r="D8" s="7"/>
      <c r="E8" s="8">
        <v>672</v>
      </c>
      <c r="F8" s="31" t="s">
        <v>3</v>
      </c>
      <c r="G8" s="33">
        <f t="shared" si="0"/>
      </c>
      <c r="H8" s="29"/>
    </row>
    <row r="9" spans="1:8" ht="30" customHeight="1">
      <c r="A9" s="71"/>
      <c r="B9" s="57" t="s">
        <v>21</v>
      </c>
      <c r="C9" s="58"/>
      <c r="D9" s="7"/>
      <c r="E9" s="8">
        <v>565</v>
      </c>
      <c r="F9" s="31" t="s">
        <v>3</v>
      </c>
      <c r="G9" s="33">
        <f t="shared" si="0"/>
      </c>
      <c r="H9" s="29"/>
    </row>
    <row r="10" spans="1:8" ht="30" customHeight="1">
      <c r="A10" s="71"/>
      <c r="B10" s="57" t="s">
        <v>22</v>
      </c>
      <c r="C10" s="58"/>
      <c r="D10" s="7"/>
      <c r="E10" s="8">
        <v>842</v>
      </c>
      <c r="F10" s="31" t="s">
        <v>3</v>
      </c>
      <c r="G10" s="33">
        <f t="shared" si="0"/>
      </c>
      <c r="H10" s="29"/>
    </row>
    <row r="11" spans="1:8" ht="30" customHeight="1">
      <c r="A11" s="71"/>
      <c r="B11" s="57" t="s">
        <v>23</v>
      </c>
      <c r="C11" s="58"/>
      <c r="D11" s="7"/>
      <c r="E11" s="8">
        <v>2305</v>
      </c>
      <c r="F11" s="31" t="s">
        <v>3</v>
      </c>
      <c r="G11" s="33">
        <f t="shared" si="0"/>
      </c>
      <c r="H11" s="29"/>
    </row>
    <row r="12" spans="1:8" ht="30" customHeight="1" thickBot="1">
      <c r="A12" s="72"/>
      <c r="B12" s="73" t="s">
        <v>41</v>
      </c>
      <c r="C12" s="74"/>
      <c r="D12" s="16"/>
      <c r="E12" s="17"/>
      <c r="F12" s="30"/>
      <c r="G12" s="33">
        <f aca="true" t="shared" si="1" ref="G12:G18">IF(D12="","",D12*E12)</f>
      </c>
      <c r="H12" s="46" t="s">
        <v>43</v>
      </c>
    </row>
    <row r="13" spans="1:8" ht="30" customHeight="1">
      <c r="A13" s="64" t="s">
        <v>29</v>
      </c>
      <c r="B13" s="67" t="s">
        <v>8</v>
      </c>
      <c r="C13" s="68"/>
      <c r="D13" s="2"/>
      <c r="E13" s="3">
        <v>315</v>
      </c>
      <c r="F13" s="4" t="s">
        <v>3</v>
      </c>
      <c r="G13" s="22">
        <f t="shared" si="1"/>
      </c>
      <c r="H13" s="5"/>
    </row>
    <row r="14" spans="1:8" ht="30" customHeight="1">
      <c r="A14" s="65"/>
      <c r="B14" s="62" t="s">
        <v>25</v>
      </c>
      <c r="C14" s="11" t="s">
        <v>12</v>
      </c>
      <c r="D14" s="7"/>
      <c r="E14" s="8">
        <v>39</v>
      </c>
      <c r="F14" s="9" t="s">
        <v>3</v>
      </c>
      <c r="G14" s="23">
        <f t="shared" si="1"/>
      </c>
      <c r="H14" s="10"/>
    </row>
    <row r="15" spans="1:8" ht="30" customHeight="1">
      <c r="A15" s="65"/>
      <c r="B15" s="63"/>
      <c r="C15" s="11" t="s">
        <v>13</v>
      </c>
      <c r="D15" s="7"/>
      <c r="E15" s="8">
        <v>17</v>
      </c>
      <c r="F15" s="9" t="s">
        <v>3</v>
      </c>
      <c r="G15" s="23">
        <f t="shared" si="1"/>
      </c>
      <c r="H15" s="10"/>
    </row>
    <row r="16" spans="1:8" ht="30" customHeight="1">
      <c r="A16" s="65"/>
      <c r="B16" s="63"/>
      <c r="C16" s="11" t="s">
        <v>14</v>
      </c>
      <c r="D16" s="7"/>
      <c r="E16" s="8">
        <v>14</v>
      </c>
      <c r="F16" s="9" t="s">
        <v>3</v>
      </c>
      <c r="G16" s="23">
        <f t="shared" si="1"/>
      </c>
      <c r="H16" s="10"/>
    </row>
    <row r="17" spans="1:8" ht="30" customHeight="1" thickBot="1">
      <c r="A17" s="66"/>
      <c r="B17" s="60" t="s">
        <v>42</v>
      </c>
      <c r="C17" s="61"/>
      <c r="D17" s="37"/>
      <c r="E17" s="13"/>
      <c r="F17" s="45"/>
      <c r="G17" s="24">
        <f t="shared" si="1"/>
      </c>
      <c r="H17" s="47" t="s">
        <v>44</v>
      </c>
    </row>
    <row r="18" spans="1:8" ht="30" customHeight="1" thickBot="1">
      <c r="A18" s="59" t="s">
        <v>26</v>
      </c>
      <c r="B18" s="60"/>
      <c r="C18" s="61"/>
      <c r="D18" s="37"/>
      <c r="E18" s="38">
        <v>15</v>
      </c>
      <c r="F18" s="39" t="s">
        <v>27</v>
      </c>
      <c r="G18" s="40">
        <f t="shared" si="1"/>
      </c>
      <c r="H18" s="41"/>
    </row>
    <row r="19" spans="1:8" ht="30" customHeight="1" thickBot="1">
      <c r="A19" s="54" t="s">
        <v>18</v>
      </c>
      <c r="B19" s="55"/>
      <c r="C19" s="55"/>
      <c r="D19" s="55"/>
      <c r="E19" s="55"/>
      <c r="F19" s="56"/>
      <c r="G19" s="26">
        <f>IF(SUM(G5:G18)=0,"",SUM(G5:G18))</f>
      </c>
      <c r="H19" s="21"/>
    </row>
    <row r="20" spans="1:8" ht="30" customHeight="1" thickBot="1">
      <c r="A20" s="54" t="s">
        <v>35</v>
      </c>
      <c r="B20" s="55"/>
      <c r="C20" s="55"/>
      <c r="D20" s="55"/>
      <c r="E20" s="55"/>
      <c r="F20" s="56"/>
      <c r="G20" s="26">
        <f>IF(G19="","",G19*3)</f>
      </c>
      <c r="H20" s="21"/>
    </row>
    <row r="21" spans="1:8" ht="29.25" customHeight="1" thickBot="1">
      <c r="A21" s="54" t="s">
        <v>31</v>
      </c>
      <c r="B21" s="55"/>
      <c r="C21" s="55"/>
      <c r="D21" s="55"/>
      <c r="E21" s="55"/>
      <c r="F21" s="56"/>
      <c r="G21" s="26">
        <f>IF(G20="","",G20*1.1)</f>
      </c>
      <c r="H21" s="21" t="s">
        <v>36</v>
      </c>
    </row>
    <row r="22" spans="1:8" ht="29.25" customHeight="1" thickBot="1">
      <c r="A22" s="54" t="s">
        <v>33</v>
      </c>
      <c r="B22" s="55"/>
      <c r="C22" s="55"/>
      <c r="D22" s="55"/>
      <c r="E22" s="55"/>
      <c r="F22" s="56"/>
      <c r="G22" s="26">
        <v>150732000</v>
      </c>
      <c r="H22" s="21"/>
    </row>
  </sheetData>
  <sheetProtection/>
  <mergeCells count="23">
    <mergeCell ref="A5:A12"/>
    <mergeCell ref="B12:C12"/>
    <mergeCell ref="A2:H2"/>
    <mergeCell ref="A3:C4"/>
    <mergeCell ref="D3:F3"/>
    <mergeCell ref="G3:G4"/>
    <mergeCell ref="H3:H4"/>
    <mergeCell ref="B8:C8"/>
    <mergeCell ref="B13:C13"/>
    <mergeCell ref="B5:C5"/>
    <mergeCell ref="B6:C6"/>
    <mergeCell ref="B7:C7"/>
    <mergeCell ref="B11:C11"/>
    <mergeCell ref="A22:F22"/>
    <mergeCell ref="A21:F21"/>
    <mergeCell ref="A20:F20"/>
    <mergeCell ref="A19:F19"/>
    <mergeCell ref="B9:C9"/>
    <mergeCell ref="A18:C18"/>
    <mergeCell ref="B10:C10"/>
    <mergeCell ref="B14:B16"/>
    <mergeCell ref="A13:A17"/>
    <mergeCell ref="B17:C1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2">
      <selection activeCell="G21" sqref="G21"/>
    </sheetView>
  </sheetViews>
  <sheetFormatPr defaultColWidth="9.140625" defaultRowHeight="15"/>
  <cols>
    <col min="1" max="2" width="7.140625" style="0" customWidth="1"/>
    <col min="3" max="3" width="26.8515625" style="0" customWidth="1"/>
    <col min="4" max="6" width="11.57421875" style="0" customWidth="1"/>
    <col min="7" max="7" width="15.7109375" style="0" customWidth="1"/>
    <col min="8" max="8" width="28.421875" style="0" customWidth="1"/>
  </cols>
  <sheetData>
    <row r="1" spans="1:8" ht="27" customHeight="1">
      <c r="A1" t="s">
        <v>40</v>
      </c>
      <c r="H1" s="42"/>
    </row>
    <row r="2" spans="1:8" ht="36" customHeight="1" thickBot="1">
      <c r="A2" s="75" t="s">
        <v>49</v>
      </c>
      <c r="B2" s="76"/>
      <c r="C2" s="76"/>
      <c r="D2" s="76"/>
      <c r="E2" s="76"/>
      <c r="F2" s="76"/>
      <c r="G2" s="76"/>
      <c r="H2" s="76"/>
    </row>
    <row r="3" spans="1:8" ht="21" customHeight="1">
      <c r="A3" s="77" t="s">
        <v>0</v>
      </c>
      <c r="B3" s="78"/>
      <c r="C3" s="79"/>
      <c r="D3" s="77" t="s">
        <v>7</v>
      </c>
      <c r="E3" s="78"/>
      <c r="F3" s="83"/>
      <c r="G3" s="84" t="s">
        <v>17</v>
      </c>
      <c r="H3" s="86" t="s">
        <v>15</v>
      </c>
    </row>
    <row r="4" spans="1:8" ht="21" customHeight="1" thickBot="1">
      <c r="A4" s="94"/>
      <c r="B4" s="95"/>
      <c r="C4" s="96"/>
      <c r="D4" s="34" t="s">
        <v>1</v>
      </c>
      <c r="E4" s="35" t="s">
        <v>4</v>
      </c>
      <c r="F4" s="1" t="s">
        <v>2</v>
      </c>
      <c r="G4" s="103"/>
      <c r="H4" s="87"/>
    </row>
    <row r="5" spans="1:8" ht="30" customHeight="1">
      <c r="A5" s="97" t="s">
        <v>6</v>
      </c>
      <c r="B5" s="89" t="s">
        <v>8</v>
      </c>
      <c r="C5" s="68"/>
      <c r="D5" s="2"/>
      <c r="E5" s="3">
        <v>2113</v>
      </c>
      <c r="F5" s="4" t="s">
        <v>3</v>
      </c>
      <c r="G5" s="22">
        <f>IF(D5="","",D5*E5)</f>
      </c>
      <c r="H5" s="6"/>
    </row>
    <row r="6" spans="1:8" ht="30" customHeight="1">
      <c r="A6" s="98"/>
      <c r="B6" s="90" t="s">
        <v>28</v>
      </c>
      <c r="C6" s="36" t="s">
        <v>9</v>
      </c>
      <c r="D6" s="7"/>
      <c r="E6" s="8">
        <v>2113</v>
      </c>
      <c r="F6" s="9" t="s">
        <v>3</v>
      </c>
      <c r="G6" s="23">
        <f aca="true" t="shared" si="0" ref="G6:G12">IF(D6="","",D6*E6)</f>
      </c>
      <c r="H6" s="10"/>
    </row>
    <row r="7" spans="1:8" ht="30" customHeight="1">
      <c r="A7" s="98"/>
      <c r="B7" s="91"/>
      <c r="C7" s="36" t="s">
        <v>16</v>
      </c>
      <c r="D7" s="7"/>
      <c r="E7" s="8">
        <v>2113</v>
      </c>
      <c r="F7" s="9" t="s">
        <v>3</v>
      </c>
      <c r="G7" s="23">
        <f t="shared" si="0"/>
      </c>
      <c r="H7" s="10"/>
    </row>
    <row r="8" spans="1:8" ht="30" customHeight="1">
      <c r="A8" s="98"/>
      <c r="B8" s="91"/>
      <c r="C8" s="36" t="s">
        <v>10</v>
      </c>
      <c r="D8" s="7"/>
      <c r="E8" s="8">
        <v>2113</v>
      </c>
      <c r="F8" s="9" t="s">
        <v>3</v>
      </c>
      <c r="G8" s="23">
        <f t="shared" si="0"/>
      </c>
      <c r="H8" s="10"/>
    </row>
    <row r="9" spans="1:8" ht="30" customHeight="1">
      <c r="A9" s="98"/>
      <c r="B9" s="91"/>
      <c r="C9" s="36" t="s">
        <v>11</v>
      </c>
      <c r="D9" s="7"/>
      <c r="E9" s="8">
        <v>2113</v>
      </c>
      <c r="F9" s="9" t="s">
        <v>3</v>
      </c>
      <c r="G9" s="23">
        <f t="shared" si="0"/>
      </c>
      <c r="H9" s="10"/>
    </row>
    <row r="10" spans="1:8" ht="30" customHeight="1">
      <c r="A10" s="98"/>
      <c r="B10" s="92" t="s">
        <v>25</v>
      </c>
      <c r="C10" s="11" t="s">
        <v>12</v>
      </c>
      <c r="D10" s="7"/>
      <c r="E10" s="8">
        <v>306</v>
      </c>
      <c r="F10" s="9" t="s">
        <v>3</v>
      </c>
      <c r="G10" s="23">
        <f t="shared" si="0"/>
      </c>
      <c r="H10" s="10"/>
    </row>
    <row r="11" spans="1:8" ht="30" customHeight="1">
      <c r="A11" s="98"/>
      <c r="B11" s="93"/>
      <c r="C11" s="11" t="s">
        <v>13</v>
      </c>
      <c r="D11" s="7"/>
      <c r="E11" s="8">
        <v>97</v>
      </c>
      <c r="F11" s="9" t="s">
        <v>3</v>
      </c>
      <c r="G11" s="23">
        <f t="shared" si="0"/>
      </c>
      <c r="H11" s="10"/>
    </row>
    <row r="12" spans="1:8" ht="30" customHeight="1">
      <c r="A12" s="98"/>
      <c r="B12" s="93"/>
      <c r="C12" s="11" t="s">
        <v>14</v>
      </c>
      <c r="D12" s="7"/>
      <c r="E12" s="8">
        <v>79</v>
      </c>
      <c r="F12" s="9" t="s">
        <v>3</v>
      </c>
      <c r="G12" s="23">
        <f t="shared" si="0"/>
      </c>
      <c r="H12" s="10"/>
    </row>
    <row r="13" spans="1:8" ht="30" customHeight="1" thickBot="1">
      <c r="A13" s="88"/>
      <c r="B13" s="73" t="s">
        <v>46</v>
      </c>
      <c r="C13" s="74"/>
      <c r="D13" s="12"/>
      <c r="E13" s="13"/>
      <c r="F13" s="14"/>
      <c r="G13" s="25">
        <f aca="true" t="shared" si="1" ref="G13:G19">IF(D13="","",D13*E13)</f>
      </c>
      <c r="H13" s="47" t="s">
        <v>47</v>
      </c>
    </row>
    <row r="14" spans="1:8" ht="30" customHeight="1">
      <c r="A14" s="99" t="s">
        <v>50</v>
      </c>
      <c r="B14" s="89" t="s">
        <v>51</v>
      </c>
      <c r="C14" s="102"/>
      <c r="D14" s="2"/>
      <c r="E14" s="3">
        <v>2113</v>
      </c>
      <c r="F14" s="4" t="s">
        <v>3</v>
      </c>
      <c r="G14" s="22">
        <f t="shared" si="1"/>
      </c>
      <c r="H14" s="51"/>
    </row>
    <row r="15" spans="1:8" ht="30" customHeight="1">
      <c r="A15" s="100"/>
      <c r="B15" s="106" t="s">
        <v>52</v>
      </c>
      <c r="C15" s="107"/>
      <c r="D15" s="7"/>
      <c r="E15" s="8">
        <v>315</v>
      </c>
      <c r="F15" s="9" t="s">
        <v>3</v>
      </c>
      <c r="G15" s="23">
        <f t="shared" si="1"/>
      </c>
      <c r="H15" s="52"/>
    </row>
    <row r="16" spans="1:8" ht="30" customHeight="1" thickBot="1">
      <c r="A16" s="101"/>
      <c r="B16" s="104" t="s">
        <v>46</v>
      </c>
      <c r="C16" s="105"/>
      <c r="D16" s="12"/>
      <c r="E16" s="13"/>
      <c r="F16" s="14"/>
      <c r="G16" s="24">
        <f t="shared" si="1"/>
      </c>
      <c r="H16" s="53" t="s">
        <v>53</v>
      </c>
    </row>
    <row r="17" spans="1:8" ht="30" customHeight="1">
      <c r="A17" s="65" t="s">
        <v>30</v>
      </c>
      <c r="B17" s="108" t="s">
        <v>5</v>
      </c>
      <c r="C17" s="109"/>
      <c r="D17" s="16"/>
      <c r="E17" s="17">
        <v>188</v>
      </c>
      <c r="F17" s="48" t="s">
        <v>3</v>
      </c>
      <c r="G17" s="49">
        <f t="shared" si="1"/>
      </c>
      <c r="H17" s="6"/>
    </row>
    <row r="18" spans="1:8" ht="30" customHeight="1">
      <c r="A18" s="65"/>
      <c r="B18" s="57" t="s">
        <v>45</v>
      </c>
      <c r="C18" s="58"/>
      <c r="D18" s="18"/>
      <c r="E18" s="19">
        <v>78</v>
      </c>
      <c r="F18" s="20" t="s">
        <v>3</v>
      </c>
      <c r="G18" s="25">
        <f t="shared" si="1"/>
      </c>
      <c r="H18" s="15"/>
    </row>
    <row r="19" spans="1:8" ht="30" customHeight="1" thickBot="1">
      <c r="A19" s="88"/>
      <c r="B19" s="110" t="s">
        <v>46</v>
      </c>
      <c r="C19" s="111"/>
      <c r="D19" s="18"/>
      <c r="E19" s="19"/>
      <c r="F19" s="20"/>
      <c r="G19" s="25">
        <f t="shared" si="1"/>
      </c>
      <c r="H19" s="50" t="s">
        <v>47</v>
      </c>
    </row>
    <row r="20" spans="1:8" ht="30" customHeight="1" thickBot="1">
      <c r="A20" s="54" t="s">
        <v>18</v>
      </c>
      <c r="B20" s="55"/>
      <c r="C20" s="55"/>
      <c r="D20" s="55"/>
      <c r="E20" s="55"/>
      <c r="F20" s="56"/>
      <c r="G20" s="26">
        <f>IF(SUM(G5:G19)=0,"",SUM(G5:G19))</f>
      </c>
      <c r="H20" s="21"/>
    </row>
    <row r="21" spans="1:8" ht="30" customHeight="1" thickBot="1">
      <c r="A21" s="54" t="s">
        <v>32</v>
      </c>
      <c r="B21" s="55"/>
      <c r="C21" s="55"/>
      <c r="D21" s="55"/>
      <c r="E21" s="55"/>
      <c r="F21" s="56"/>
      <c r="G21" s="26">
        <f>IF(G20="","",G20*3)</f>
      </c>
      <c r="H21" s="21"/>
    </row>
    <row r="22" spans="1:8" ht="29.25" customHeight="1" thickBot="1">
      <c r="A22" s="54" t="s">
        <v>31</v>
      </c>
      <c r="B22" s="55"/>
      <c r="C22" s="55"/>
      <c r="D22" s="55"/>
      <c r="E22" s="55"/>
      <c r="F22" s="56"/>
      <c r="G22" s="26">
        <f>IF(G21="","",G21*1.1)</f>
      </c>
      <c r="H22" s="21" t="s">
        <v>34</v>
      </c>
    </row>
    <row r="23" spans="1:8" ht="29.25" customHeight="1" thickBot="1">
      <c r="A23" s="54" t="s">
        <v>33</v>
      </c>
      <c r="B23" s="55"/>
      <c r="C23" s="55"/>
      <c r="D23" s="55"/>
      <c r="E23" s="55"/>
      <c r="F23" s="56"/>
      <c r="G23" s="26">
        <v>115470000</v>
      </c>
      <c r="H23" s="21"/>
    </row>
  </sheetData>
  <sheetProtection/>
  <mergeCells count="22">
    <mergeCell ref="A23:F23"/>
    <mergeCell ref="A22:F22"/>
    <mergeCell ref="A21:F21"/>
    <mergeCell ref="A20:F20"/>
    <mergeCell ref="B17:C17"/>
    <mergeCell ref="B19:C19"/>
    <mergeCell ref="H3:H4"/>
    <mergeCell ref="A2:H2"/>
    <mergeCell ref="D3:F3"/>
    <mergeCell ref="G3:G4"/>
    <mergeCell ref="B16:C16"/>
    <mergeCell ref="B15:C15"/>
    <mergeCell ref="B13:C13"/>
    <mergeCell ref="A17:A19"/>
    <mergeCell ref="B5:C5"/>
    <mergeCell ref="B6:B9"/>
    <mergeCell ref="B10:B12"/>
    <mergeCell ref="A3:C4"/>
    <mergeCell ref="A5:A13"/>
    <mergeCell ref="A14:A16"/>
    <mergeCell ref="B14:C14"/>
    <mergeCell ref="B18:C18"/>
  </mergeCells>
  <printOptions horizontalCentered="1"/>
  <pageMargins left="0.31496062992125984" right="0.31496062992125984" top="0.9448818897637796" bottom="0.944881889763779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C08002</dc:creator>
  <cp:keywords/>
  <dc:description/>
  <cp:lastModifiedBy>C23284</cp:lastModifiedBy>
  <cp:lastPrinted>2024-01-16T07:07:11Z</cp:lastPrinted>
  <dcterms:created xsi:type="dcterms:W3CDTF">2019-11-20T00:05:22Z</dcterms:created>
  <dcterms:modified xsi:type="dcterms:W3CDTF">2024-01-18T06:44:32Z</dcterms:modified>
  <cp:category/>
  <cp:version/>
  <cp:contentType/>
  <cp:contentStatus/>
</cp:coreProperties>
</file>