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60" windowHeight="8900" activeTab="0"/>
  </bookViews>
  <sheets>
    <sheet name="25年度" sheetId="1" r:id="rId1"/>
  </sheets>
  <definedNames/>
  <calcPr fullCalcOnLoad="1"/>
</workbook>
</file>

<file path=xl/sharedStrings.xml><?xml version="1.0" encoding="utf-8"?>
<sst xmlns="http://schemas.openxmlformats.org/spreadsheetml/2006/main" count="61" uniqueCount="47">
  <si>
    <t>代表校選出区分内規について</t>
  </si>
  <si>
    <t>県数</t>
  </si>
  <si>
    <t>男子</t>
  </si>
  <si>
    <t>女子</t>
  </si>
  <si>
    <t>北海道</t>
  </si>
  <si>
    <t>北信越</t>
  </si>
  <si>
    <t>東海</t>
  </si>
  <si>
    <t>合計</t>
  </si>
  <si>
    <t>＊注）　代表校選出数は、都道府県単位ではなく各ブロック別の数となっています。各都道府県から何校選出するかについては、各ブロック内で</t>
  </si>
  <si>
    <t>　　　　調整をお願いいたします。（加盟数が50校未満の都道府県であっても、ブロック内の総数を越えなければ、複数校の出場も可能です。）</t>
  </si>
  <si>
    <t>東 北</t>
  </si>
  <si>
    <t>関 東</t>
  </si>
  <si>
    <t>近 畿</t>
  </si>
  <si>
    <t>中 国</t>
  </si>
  <si>
    <t>四 国</t>
  </si>
  <si>
    <t>九 州</t>
  </si>
  <si>
    <t>小 計</t>
  </si>
  <si>
    <t>合 計</t>
  </si>
  <si>
    <t>選出率（選出数／実施校数）</t>
  </si>
  <si>
    <t>　　※例・・・東北は６県×１校＝６校（男子６校、女子６校）</t>
  </si>
  <si>
    <t>ブロック</t>
  </si>
  <si>
    <t>●　男女とも、各ブロック単位で出場校数を決定する（県単位ではない）。出場校数は、次の（1)～（4）により決定する。</t>
  </si>
  <si>
    <t>（２）男女とも各ブロック内の都道府県の数×１校まで選出することができる。</t>
  </si>
  <si>
    <t>（３）各ブロック内の全国高等学校体育連盟弓道専門部加盟実施校数（大会開催前年度４月１日時点）に応じての追加高校数</t>
  </si>
  <si>
    <t>（４）地元開催枠として、福岡県は男女１０校の追加をすることができる。</t>
  </si>
  <si>
    <t>（1）推薦枠</t>
  </si>
  <si>
    <t>（２）ブロック選出数</t>
  </si>
  <si>
    <t>（３）ブロック追加数</t>
  </si>
  <si>
    <t>（４）地元追加数</t>
  </si>
  <si>
    <t>　　優勝・準優勝校については、主催者推薦枠とする。</t>
  </si>
  <si>
    <t>（１）当大会の前年度優勝・準優勝校及び当該年度の前年度に開催される全国高等学校弓道選抜大会（近的）の団体の部の</t>
  </si>
  <si>
    <t>※推薦枠については、上記のほかに3月開催の選抜大会の上位校を加える</t>
  </si>
  <si>
    <t>　　ブロック内の県別実施高校数（男女別）５０校以上の場合に２校追加をすることができる。</t>
  </si>
  <si>
    <t>前年度参加校数</t>
  </si>
  <si>
    <t>○紫灘旗全国高校遠的弓道大会　「参加資格選出基準」　平成26年度（第16回大会）</t>
  </si>
  <si>
    <t>上記による平成２6年度各ブロック代表校の数について（最大選出数）</t>
  </si>
  <si>
    <t>加治木工業高校</t>
  </si>
  <si>
    <t>岩槻商業高校</t>
  </si>
  <si>
    <t>祐誠高校
加治木高校</t>
  </si>
  <si>
    <r>
      <t>実施高校数（</t>
    </r>
    <r>
      <rPr>
        <sz val="12"/>
        <color indexed="10"/>
        <rFont val="ＭＳ Ｐ明朝"/>
        <family val="1"/>
      </rPr>
      <t>25</t>
    </r>
    <r>
      <rPr>
        <sz val="12"/>
        <rFont val="ＭＳ Ｐ明朝"/>
        <family val="1"/>
      </rPr>
      <t>年度）</t>
    </r>
  </si>
  <si>
    <t>　　※例・・・東北ブロックは、男女とも福島県が５０校以上のため、男女とも２＋２＝４校を追加する。</t>
  </si>
  <si>
    <t>※H26.5現在</t>
  </si>
  <si>
    <t>【平成２６年度選出数】</t>
  </si>
  <si>
    <t>出雲高校</t>
  </si>
  <si>
    <t>札幌第一高校</t>
  </si>
  <si>
    <t>大洲高校</t>
  </si>
  <si>
    <t>美原高校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</si>
</sst>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4"/>
      <name val="ＭＳ Ｐゴシック"/>
      <family val="3"/>
    </font>
    <font>
      <sz val="11"/>
      <name val="ＭＳ Ｐ明朝"/>
      <family val="1"/>
    </font>
    <font>
      <sz val="12"/>
      <name val="ＭＳ Ｐ明朝"/>
      <family val="1"/>
    </font>
    <font>
      <b/>
      <sz val="12"/>
      <name val="ＭＳ Ｐ明朝"/>
      <family val="1"/>
    </font>
    <font>
      <sz val="8"/>
      <name val="ＭＳ Ｐ明朝"/>
      <family val="1"/>
    </font>
    <font>
      <b/>
      <sz val="16"/>
      <color indexed="9"/>
      <name val="HG丸ｺﾞｼｯｸM-PRO"/>
      <family val="3"/>
    </font>
    <font>
      <b/>
      <sz val="12"/>
      <name val="ＭＳ ゴシック"/>
      <family val="3"/>
    </font>
    <font>
      <b/>
      <sz val="12"/>
      <color indexed="9"/>
      <name val="ＭＳ ゴシック"/>
      <family val="3"/>
    </font>
    <font>
      <b/>
      <sz val="14"/>
      <color indexed="9"/>
      <name val="ＭＳ ゴシック"/>
      <family val="3"/>
    </font>
    <font>
      <b/>
      <sz val="11"/>
      <name val="ＭＳ ゴシック"/>
      <family val="3"/>
    </font>
    <font>
      <sz val="11"/>
      <name val="HG丸ｺﾞｼｯｸM-PRO"/>
      <family val="3"/>
    </font>
    <font>
      <b/>
      <sz val="12"/>
      <name val="HG丸ｺﾞｼｯｸM-PRO"/>
      <family val="3"/>
    </font>
    <font>
      <sz val="12"/>
      <name val="HG丸ｺﾞｼｯｸM-PRO"/>
      <family val="3"/>
    </font>
    <font>
      <b/>
      <sz val="14"/>
      <name val="HG丸ｺﾞｼｯｸM-PRO"/>
      <family val="3"/>
    </font>
    <font>
      <sz val="24"/>
      <color indexed="10"/>
      <name val="HGS創英角ｺﾞｼｯｸUB"/>
      <family val="3"/>
    </font>
    <font>
      <sz val="10"/>
      <color indexed="10"/>
      <name val="ＭＳ Ｐゴシック"/>
      <family val="3"/>
    </font>
    <font>
      <sz val="8"/>
      <name val="ＭＳ Ｐゴシック"/>
      <family val="3"/>
    </font>
    <font>
      <sz val="8"/>
      <color indexed="10"/>
      <name val="ＭＳ Ｐゴシック"/>
      <family val="3"/>
    </font>
    <font>
      <sz val="12"/>
      <color indexed="10"/>
      <name val="ＭＳ Ｐ明朝"/>
      <family val="1"/>
    </font>
  </fonts>
  <fills count="3">
    <fill>
      <patternFill/>
    </fill>
    <fill>
      <patternFill patternType="gray125"/>
    </fill>
    <fill>
      <patternFill patternType="solid">
        <fgColor indexed="63"/>
        <bgColor indexed="64"/>
      </patternFill>
    </fill>
  </fills>
  <borders count="4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ck"/>
      <right style="thin"/>
      <top style="thin"/>
      <bottom style="thin"/>
    </border>
    <border>
      <left style="thin"/>
      <right style="thick"/>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medium"/>
      <bottom style="medium"/>
    </border>
    <border>
      <left style="thick"/>
      <right style="thin"/>
      <top style="thin"/>
      <bottom style="medium"/>
    </border>
    <border>
      <left style="thin"/>
      <right style="thick"/>
      <top style="thin"/>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ck"/>
      <right style="thin"/>
      <top style="medium"/>
      <bottom style="medium"/>
    </border>
    <border>
      <left style="thin"/>
      <right style="thick"/>
      <top style="medium"/>
      <bottom style="medium"/>
    </border>
    <border>
      <left style="hair"/>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hair"/>
      <right style="thin"/>
      <top style="thin"/>
      <bottom style="medium"/>
    </border>
    <border>
      <left style="medium"/>
      <right style="hair"/>
      <top style="thin"/>
      <bottom style="thin"/>
    </border>
    <border>
      <left style="thin"/>
      <right style="hair"/>
      <top style="thin"/>
      <bottom style="thin"/>
    </border>
    <border>
      <left style="medium"/>
      <right style="hair"/>
      <top style="thin"/>
      <bottom style="medium"/>
    </border>
    <border>
      <left style="thin"/>
      <right style="hair"/>
      <top style="thin"/>
      <bottom style="medium"/>
    </border>
    <border>
      <left>
        <color indexed="63"/>
      </left>
      <right style="thick"/>
      <top style="medium"/>
      <bottom style="medium"/>
    </border>
    <border>
      <left style="thick"/>
      <right>
        <color indexed="63"/>
      </right>
      <top style="thick"/>
      <bottom style="thin"/>
    </border>
    <border>
      <left>
        <color indexed="63"/>
      </left>
      <right style="thick"/>
      <top style="thick"/>
      <bottom style="thin"/>
    </border>
    <border>
      <left style="thick"/>
      <right>
        <color indexed="63"/>
      </right>
      <top style="medium"/>
      <bottom style="thick"/>
    </border>
    <border>
      <left>
        <color indexed="63"/>
      </left>
      <right style="thick"/>
      <top style="medium"/>
      <bottom style="thick"/>
    </border>
    <border>
      <left style="thick"/>
      <right style="thin"/>
      <top>
        <color indexed="63"/>
      </top>
      <bottom style="thick"/>
    </border>
    <border>
      <left style="thin"/>
      <right style="thick"/>
      <top>
        <color indexed="63"/>
      </top>
      <bottom style="thick"/>
    </border>
    <border>
      <left style="thick"/>
      <right style="thin"/>
      <top style="thick"/>
      <bottom style="thin"/>
    </border>
    <border>
      <left style="thin"/>
      <right style="thick"/>
      <top style="thick"/>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11">
    <xf numFmtId="0" fontId="0" fillId="0" borderId="0" xfId="0" applyAlignment="1">
      <alignment/>
    </xf>
    <xf numFmtId="0" fontId="4"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8" fillId="0" borderId="1" xfId="0" applyFont="1" applyBorder="1" applyAlignment="1">
      <alignment horizontal="center"/>
    </xf>
    <xf numFmtId="38" fontId="8" fillId="0" borderId="1" xfId="17" applyFont="1" applyBorder="1" applyAlignment="1">
      <alignment/>
    </xf>
    <xf numFmtId="38" fontId="8" fillId="0" borderId="2" xfId="17" applyFont="1" applyBorder="1" applyAlignment="1">
      <alignment/>
    </xf>
    <xf numFmtId="38" fontId="8" fillId="0" borderId="3" xfId="17" applyFont="1" applyBorder="1" applyAlignment="1">
      <alignment/>
    </xf>
    <xf numFmtId="38" fontId="5" fillId="0" borderId="4" xfId="17" applyFont="1" applyBorder="1" applyAlignment="1">
      <alignment/>
    </xf>
    <xf numFmtId="38" fontId="5" fillId="0" borderId="5" xfId="17" applyFont="1" applyBorder="1" applyAlignment="1">
      <alignment/>
    </xf>
    <xf numFmtId="0" fontId="8" fillId="0" borderId="3"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xf>
    <xf numFmtId="38" fontId="8" fillId="0" borderId="6" xfId="17" applyFont="1" applyBorder="1" applyAlignment="1">
      <alignment/>
    </xf>
    <xf numFmtId="38" fontId="8" fillId="0" borderId="7" xfId="17" applyFont="1" applyBorder="1" applyAlignment="1">
      <alignment/>
    </xf>
    <xf numFmtId="0" fontId="8" fillId="0" borderId="8" xfId="0" applyFont="1" applyBorder="1" applyAlignment="1">
      <alignment horizontal="center"/>
    </xf>
    <xf numFmtId="0" fontId="8" fillId="0" borderId="9" xfId="0" applyFont="1" applyBorder="1" applyAlignment="1">
      <alignment horizontal="center"/>
    </xf>
    <xf numFmtId="38" fontId="8" fillId="0" borderId="10" xfId="17" applyFont="1" applyBorder="1" applyAlignment="1">
      <alignment/>
    </xf>
    <xf numFmtId="38" fontId="8" fillId="0" borderId="11" xfId="17" applyFont="1" applyBorder="1" applyAlignment="1">
      <alignment/>
    </xf>
    <xf numFmtId="38" fontId="8" fillId="0" borderId="12" xfId="17" applyFont="1" applyBorder="1" applyAlignment="1">
      <alignment/>
    </xf>
    <xf numFmtId="38" fontId="8" fillId="0" borderId="8" xfId="17" applyFont="1" applyBorder="1" applyAlignment="1">
      <alignment/>
    </xf>
    <xf numFmtId="38" fontId="8" fillId="0" borderId="9" xfId="17" applyFont="1" applyBorder="1" applyAlignment="1">
      <alignment/>
    </xf>
    <xf numFmtId="0" fontId="9" fillId="0" borderId="13" xfId="0" applyFont="1" applyBorder="1" applyAlignment="1">
      <alignment horizontal="center"/>
    </xf>
    <xf numFmtId="0" fontId="0" fillId="0" borderId="0" xfId="0" applyAlignment="1">
      <alignment shrinkToFit="1"/>
    </xf>
    <xf numFmtId="0" fontId="8" fillId="0" borderId="2"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38" fontId="5" fillId="0" borderId="4" xfId="17" applyFont="1" applyBorder="1" applyAlignment="1">
      <alignment horizontal="right"/>
    </xf>
    <xf numFmtId="38" fontId="5" fillId="0" borderId="5" xfId="17" applyFont="1" applyBorder="1" applyAlignment="1">
      <alignment horizontal="right"/>
    </xf>
    <xf numFmtId="38" fontId="5" fillId="0" borderId="14" xfId="17" applyFont="1" applyBorder="1" applyAlignment="1">
      <alignment horizontal="right"/>
    </xf>
    <xf numFmtId="38" fontId="5" fillId="0" borderId="15" xfId="17" applyFont="1" applyBorder="1" applyAlignment="1">
      <alignment horizontal="right"/>
    </xf>
    <xf numFmtId="0" fontId="8" fillId="0" borderId="0" xfId="0" applyFont="1" applyAlignment="1">
      <alignment horizontal="center" textRotation="180"/>
    </xf>
    <xf numFmtId="0" fontId="8" fillId="0" borderId="16" xfId="0" applyFont="1" applyBorder="1" applyAlignment="1">
      <alignment horizontal="center"/>
    </xf>
    <xf numFmtId="38" fontId="8" fillId="0" borderId="17" xfId="17" applyFont="1" applyBorder="1" applyAlignment="1">
      <alignment horizontal="center"/>
    </xf>
    <xf numFmtId="38" fontId="8" fillId="0" borderId="18" xfId="17" applyFont="1" applyBorder="1" applyAlignment="1">
      <alignment horizontal="center"/>
    </xf>
    <xf numFmtId="38" fontId="9" fillId="0" borderId="19" xfId="17" applyFont="1" applyBorder="1" applyAlignment="1">
      <alignment horizontal="center"/>
    </xf>
    <xf numFmtId="38" fontId="9" fillId="0" borderId="13" xfId="17" applyFont="1" applyBorder="1" applyAlignment="1">
      <alignment horizontal="center"/>
    </xf>
    <xf numFmtId="38" fontId="9" fillId="0" borderId="16" xfId="17" applyFont="1" applyBorder="1" applyAlignment="1">
      <alignment horizontal="center"/>
    </xf>
    <xf numFmtId="38" fontId="6" fillId="0" borderId="20" xfId="17" applyFont="1" applyBorder="1" applyAlignment="1">
      <alignment horizontal="center"/>
    </xf>
    <xf numFmtId="38" fontId="6" fillId="0" borderId="21" xfId="17" applyFont="1" applyBorder="1" applyAlignment="1">
      <alignment horizontal="center"/>
    </xf>
    <xf numFmtId="9" fontId="8" fillId="0" borderId="19" xfId="15" applyFont="1" applyBorder="1" applyAlignment="1">
      <alignment horizontal="center"/>
    </xf>
    <xf numFmtId="0" fontId="0" fillId="0" borderId="0" xfId="0" applyAlignment="1">
      <alignment horizontal="center"/>
    </xf>
    <xf numFmtId="38" fontId="10" fillId="0" borderId="22" xfId="17" applyFont="1" applyBorder="1" applyAlignment="1">
      <alignment horizontal="center" vertical="center" shrinkToFit="1"/>
    </xf>
    <xf numFmtId="9" fontId="8" fillId="0" borderId="3" xfId="15" applyFont="1" applyBorder="1" applyAlignment="1">
      <alignment horizontal="center"/>
    </xf>
    <xf numFmtId="9" fontId="8" fillId="0" borderId="12" xfId="15" applyFont="1" applyBorder="1" applyAlignment="1">
      <alignment horizontal="center"/>
    </xf>
    <xf numFmtId="0" fontId="12" fillId="0" borderId="23" xfId="0" applyFont="1" applyBorder="1" applyAlignment="1">
      <alignment horizontal="center"/>
    </xf>
    <xf numFmtId="38" fontId="13" fillId="2" borderId="24" xfId="17" applyFont="1" applyFill="1" applyBorder="1" applyAlignment="1">
      <alignment/>
    </xf>
    <xf numFmtId="0" fontId="15" fillId="0" borderId="0" xfId="0" applyFont="1" applyAlignment="1">
      <alignment/>
    </xf>
    <xf numFmtId="0" fontId="14" fillId="2" borderId="25" xfId="0" applyFont="1" applyFill="1" applyBorder="1" applyAlignment="1">
      <alignment horizontal="center"/>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38" fontId="10" fillId="0" borderId="26" xfId="17" applyFont="1" applyBorder="1" applyAlignment="1">
      <alignment vertical="center" wrapText="1" shrinkToFit="1"/>
    </xf>
    <xf numFmtId="38" fontId="10" fillId="0" borderId="22" xfId="17" applyFont="1" applyBorder="1" applyAlignment="1">
      <alignment horizontal="left" vertical="center" shrinkToFit="1"/>
    </xf>
    <xf numFmtId="38" fontId="4" fillId="0" borderId="0" xfId="0" applyNumberFormat="1" applyFont="1" applyAlignment="1">
      <alignment/>
    </xf>
    <xf numFmtId="0" fontId="21" fillId="0" borderId="0" xfId="0" applyFont="1" applyAlignment="1">
      <alignment/>
    </xf>
    <xf numFmtId="38" fontId="22" fillId="0" borderId="27" xfId="17" applyFont="1" applyBorder="1" applyAlignment="1">
      <alignment vertical="center" shrinkToFit="1"/>
    </xf>
    <xf numFmtId="38" fontId="22" fillId="0" borderId="28" xfId="17" applyFont="1" applyBorder="1" applyAlignment="1">
      <alignment horizontal="center" vertical="center" shrinkToFit="1"/>
    </xf>
    <xf numFmtId="38" fontId="10" fillId="0" borderId="22" xfId="17" applyFont="1" applyBorder="1" applyAlignment="1">
      <alignment vertical="center" shrinkToFit="1"/>
    </xf>
    <xf numFmtId="38" fontId="22" fillId="0" borderId="28" xfId="17" applyFont="1" applyBorder="1" applyAlignment="1">
      <alignment vertical="center" shrinkToFit="1"/>
    </xf>
    <xf numFmtId="38" fontId="22" fillId="0" borderId="29" xfId="17" applyFont="1" applyBorder="1" applyAlignment="1">
      <alignment vertical="center" shrinkToFit="1"/>
    </xf>
    <xf numFmtId="38" fontId="22" fillId="0" borderId="30" xfId="17" applyFont="1" applyBorder="1" applyAlignment="1">
      <alignment vertical="center" shrinkToFit="1"/>
    </xf>
    <xf numFmtId="0" fontId="7" fillId="0" borderId="0" xfId="0" applyFont="1" applyAlignment="1">
      <alignment vertical="top" textRotation="180"/>
    </xf>
    <xf numFmtId="0" fontId="23" fillId="0" borderId="0" xfId="0" applyFont="1" applyAlignment="1">
      <alignment/>
    </xf>
    <xf numFmtId="9" fontId="8" fillId="0" borderId="2" xfId="15" applyFont="1" applyBorder="1" applyAlignment="1">
      <alignment horizontal="center"/>
    </xf>
    <xf numFmtId="9" fontId="8" fillId="0" borderId="9" xfId="15" applyFont="1" applyBorder="1" applyAlignment="1">
      <alignment horizontal="center"/>
    </xf>
    <xf numFmtId="9" fontId="8" fillId="0" borderId="16" xfId="15" applyFont="1" applyBorder="1" applyAlignment="1">
      <alignment horizontal="center"/>
    </xf>
    <xf numFmtId="38" fontId="13" fillId="2" borderId="25" xfId="17" applyFont="1" applyFill="1" applyBorder="1" applyAlignment="1">
      <alignment/>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38" fontId="8" fillId="0" borderId="4" xfId="17" applyFont="1" applyBorder="1" applyAlignment="1">
      <alignment/>
    </xf>
    <xf numFmtId="38" fontId="8" fillId="0" borderId="5" xfId="17" applyFont="1" applyBorder="1" applyAlignment="1">
      <alignment/>
    </xf>
    <xf numFmtId="38" fontId="8" fillId="0" borderId="14" xfId="17" applyFont="1" applyBorder="1" applyAlignment="1">
      <alignment/>
    </xf>
    <xf numFmtId="38" fontId="8" fillId="0" borderId="15" xfId="17" applyFont="1" applyBorder="1" applyAlignment="1">
      <alignment/>
    </xf>
    <xf numFmtId="38" fontId="9" fillId="0" borderId="20" xfId="17" applyFont="1" applyBorder="1" applyAlignment="1">
      <alignment horizontal="center"/>
    </xf>
    <xf numFmtId="38" fontId="9" fillId="0" borderId="31" xfId="17" applyFont="1" applyBorder="1" applyAlignment="1">
      <alignment horizontal="center"/>
    </xf>
    <xf numFmtId="38" fontId="10" fillId="0" borderId="22" xfId="17" applyFont="1" applyBorder="1" applyAlignment="1">
      <alignment horizontal="left" vertical="center" wrapText="1" shrinkToFit="1"/>
    </xf>
    <xf numFmtId="38" fontId="14" fillId="2" borderId="25" xfId="17" applyFont="1" applyFill="1" applyBorder="1" applyAlignment="1">
      <alignment horizontal="center" wrapText="1"/>
    </xf>
    <xf numFmtId="38" fontId="22" fillId="0" borderId="28" xfId="17" applyFont="1" applyBorder="1" applyAlignment="1">
      <alignment horizontal="right"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38" fontId="13" fillId="2" borderId="34" xfId="17" applyFont="1" applyFill="1" applyBorder="1" applyAlignment="1">
      <alignment horizontal="center"/>
    </xf>
    <xf numFmtId="38" fontId="13" fillId="2" borderId="35" xfId="17" applyFont="1" applyFill="1" applyBorder="1" applyAlignment="1">
      <alignment horizontal="center"/>
    </xf>
    <xf numFmtId="38" fontId="14" fillId="2" borderId="36" xfId="17" applyFont="1" applyFill="1" applyBorder="1" applyAlignment="1">
      <alignment horizontal="center" wrapText="1"/>
    </xf>
    <xf numFmtId="38" fontId="14" fillId="2" borderId="37" xfId="17" applyFont="1" applyFill="1" applyBorder="1" applyAlignment="1">
      <alignment horizontal="center" wrapText="1"/>
    </xf>
    <xf numFmtId="0" fontId="11" fillId="2" borderId="0" xfId="0" applyFont="1" applyFill="1" applyAlignment="1">
      <alignment horizontal="center"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38" fontId="8" fillId="0" borderId="42" xfId="17" applyFont="1" applyBorder="1" applyAlignment="1">
      <alignment horizontal="center" shrinkToFit="1"/>
    </xf>
    <xf numFmtId="38" fontId="8" fillId="0" borderId="19" xfId="17" applyFont="1" applyBorder="1" applyAlignment="1">
      <alignment horizontal="center" shrinkToFit="1"/>
    </xf>
    <xf numFmtId="38" fontId="14" fillId="2" borderId="43" xfId="17" applyFont="1" applyFill="1" applyBorder="1" applyAlignment="1">
      <alignment horizontal="center" shrinkToFit="1"/>
    </xf>
    <xf numFmtId="38" fontId="14" fillId="2" borderId="44" xfId="17" applyFont="1" applyFill="1" applyBorder="1" applyAlignment="1">
      <alignment horizontal="center" shrinkToFit="1"/>
    </xf>
    <xf numFmtId="38" fontId="14" fillId="2" borderId="24" xfId="17" applyFont="1" applyFill="1" applyBorder="1" applyAlignment="1">
      <alignment horizontal="center" wrapText="1"/>
    </xf>
    <xf numFmtId="38" fontId="14" fillId="2" borderId="23" xfId="17" applyFont="1" applyFill="1" applyBorder="1" applyAlignment="1">
      <alignment horizontal="center" wrapText="1"/>
    </xf>
    <xf numFmtId="0" fontId="20" fillId="0" borderId="0" xfId="0" applyFont="1" applyAlignment="1">
      <alignment horizontal="center"/>
    </xf>
    <xf numFmtId="38" fontId="14" fillId="2" borderId="17" xfId="17" applyFont="1" applyFill="1" applyBorder="1" applyAlignment="1">
      <alignment horizontal="center" wrapText="1"/>
    </xf>
    <xf numFmtId="38" fontId="14" fillId="2" borderId="18" xfId="17" applyFont="1" applyFill="1" applyBorder="1" applyAlignment="1">
      <alignment horizontal="center" wrapText="1"/>
    </xf>
    <xf numFmtId="38" fontId="14" fillId="2" borderId="45" xfId="17" applyFont="1" applyFill="1" applyBorder="1" applyAlignment="1">
      <alignment horizontal="center" shrinkToFit="1"/>
    </xf>
    <xf numFmtId="38" fontId="14" fillId="2" borderId="46" xfId="17" applyFont="1" applyFill="1" applyBorder="1" applyAlignment="1">
      <alignment horizontal="center" shrinkToFit="1"/>
    </xf>
    <xf numFmtId="0" fontId="8" fillId="0" borderId="47" xfId="0" applyFont="1" applyBorder="1" applyAlignment="1">
      <alignment horizontal="center" vertical="center" shrinkToFit="1"/>
    </xf>
    <xf numFmtId="38" fontId="8" fillId="0" borderId="16" xfId="17" applyFont="1" applyBorder="1" applyAlignment="1">
      <alignment horizontal="center" shrinkToFit="1"/>
    </xf>
    <xf numFmtId="0" fontId="8" fillId="0" borderId="48" xfId="0" applyFont="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2"/>
  <sheetViews>
    <sheetView tabSelected="1" workbookViewId="0" topLeftCell="A20">
      <selection activeCell="X28" sqref="X28"/>
    </sheetView>
  </sheetViews>
  <sheetFormatPr defaultColWidth="9.00390625" defaultRowHeight="13.5"/>
  <cols>
    <col min="2" max="2" width="3.25390625" style="0" customWidth="1"/>
    <col min="4" max="6" width="7.625" style="0" customWidth="1"/>
    <col min="7" max="7" width="2.50390625" style="0" bestFit="1" customWidth="1"/>
    <col min="8" max="8" width="11.625" style="0" customWidth="1"/>
    <col min="9" max="9" width="2.50390625" style="0" bestFit="1" customWidth="1"/>
    <col min="10" max="10" width="11.625" style="0" customWidth="1"/>
    <col min="11" max="16" width="5.50390625" style="0" bestFit="1" customWidth="1"/>
    <col min="17" max="22" width="7.625" style="0" customWidth="1"/>
  </cols>
  <sheetData>
    <row r="1" spans="3:20" ht="23.25" customHeight="1">
      <c r="C1" s="89" t="s">
        <v>34</v>
      </c>
      <c r="D1" s="89"/>
      <c r="E1" s="89"/>
      <c r="F1" s="89"/>
      <c r="G1" s="89"/>
      <c r="H1" s="89"/>
      <c r="I1" s="89"/>
      <c r="J1" s="89"/>
      <c r="K1" s="89"/>
      <c r="L1" s="89"/>
      <c r="M1" s="89"/>
      <c r="N1" s="89"/>
      <c r="O1" s="89"/>
      <c r="P1" s="89"/>
      <c r="Q1" s="89"/>
      <c r="R1" s="89"/>
      <c r="S1" s="89"/>
      <c r="T1" s="89"/>
    </row>
    <row r="2" ht="6.75" customHeight="1"/>
    <row r="3" spans="3:20" s="52" customFormat="1" ht="15.75" customHeight="1">
      <c r="C3" s="53" t="s">
        <v>0</v>
      </c>
      <c r="D3" s="54"/>
      <c r="E3" s="54"/>
      <c r="F3" s="54"/>
      <c r="G3" s="54"/>
      <c r="H3" s="54"/>
      <c r="I3" s="54"/>
      <c r="J3" s="54"/>
      <c r="K3" s="54"/>
      <c r="L3" s="54"/>
      <c r="M3" s="54"/>
      <c r="N3" s="54"/>
      <c r="O3" s="54"/>
      <c r="P3" s="54"/>
      <c r="Q3" s="54"/>
      <c r="R3" s="54"/>
      <c r="S3" s="103"/>
      <c r="T3" s="103"/>
    </row>
    <row r="4" spans="3:20" ht="19.5" customHeight="1">
      <c r="C4" s="1" t="s">
        <v>21</v>
      </c>
      <c r="D4" s="1"/>
      <c r="E4" s="1"/>
      <c r="F4" s="1"/>
      <c r="G4" s="1"/>
      <c r="H4" s="1"/>
      <c r="I4" s="1"/>
      <c r="J4" s="1"/>
      <c r="K4" s="1"/>
      <c r="L4" s="1"/>
      <c r="M4" s="1"/>
      <c r="N4" s="1"/>
      <c r="O4" s="1"/>
      <c r="P4" s="1"/>
      <c r="Q4" s="1"/>
      <c r="R4" s="1"/>
      <c r="S4" s="103"/>
      <c r="T4" s="103"/>
    </row>
    <row r="5" spans="3:20" s="3" customFormat="1" ht="19.5" customHeight="1">
      <c r="C5" s="4" t="s">
        <v>30</v>
      </c>
      <c r="D5" s="4"/>
      <c r="E5" s="4"/>
      <c r="F5" s="4"/>
      <c r="G5" s="4"/>
      <c r="H5" s="4"/>
      <c r="I5" s="4"/>
      <c r="J5" s="4"/>
      <c r="K5" s="4"/>
      <c r="L5" s="4"/>
      <c r="M5" s="4"/>
      <c r="N5" s="4"/>
      <c r="O5" s="4"/>
      <c r="P5" s="4"/>
      <c r="Q5" s="4"/>
      <c r="R5" s="4"/>
      <c r="S5" s="4"/>
      <c r="T5" s="4"/>
    </row>
    <row r="6" spans="3:20" s="3" customFormat="1" ht="19.5" customHeight="1">
      <c r="C6" s="4" t="s">
        <v>29</v>
      </c>
      <c r="D6" s="4"/>
      <c r="E6" s="4"/>
      <c r="F6" s="4"/>
      <c r="G6" s="4"/>
      <c r="H6" s="4"/>
      <c r="I6" s="4"/>
      <c r="J6" s="4"/>
      <c r="K6" s="4"/>
      <c r="L6" s="4"/>
      <c r="M6" s="4"/>
      <c r="N6" s="4"/>
      <c r="O6" s="4"/>
      <c r="P6" s="4"/>
      <c r="Q6" s="4"/>
      <c r="R6" s="4"/>
      <c r="S6" s="4"/>
      <c r="T6" s="4"/>
    </row>
    <row r="7" spans="3:20" s="3" customFormat="1" ht="19.5" customHeight="1">
      <c r="C7" s="4" t="s">
        <v>22</v>
      </c>
      <c r="D7" s="4"/>
      <c r="E7" s="4"/>
      <c r="F7" s="4"/>
      <c r="G7" s="4"/>
      <c r="H7" s="4"/>
      <c r="I7" s="4"/>
      <c r="J7" s="4"/>
      <c r="K7" s="4"/>
      <c r="L7" s="4"/>
      <c r="M7" s="4"/>
      <c r="N7" s="4"/>
      <c r="O7" s="4"/>
      <c r="P7" s="4"/>
      <c r="Q7" s="4"/>
      <c r="R7" s="4"/>
      <c r="S7" s="4"/>
      <c r="T7" s="4"/>
    </row>
    <row r="8" spans="3:20" s="3" customFormat="1" ht="19.5" customHeight="1">
      <c r="C8" s="4" t="s">
        <v>19</v>
      </c>
      <c r="D8" s="4"/>
      <c r="E8" s="4"/>
      <c r="F8" s="4"/>
      <c r="G8" s="4"/>
      <c r="H8" s="4"/>
      <c r="I8" s="4"/>
      <c r="J8" s="4"/>
      <c r="K8" s="4"/>
      <c r="L8" s="4"/>
      <c r="M8" s="4"/>
      <c r="N8" s="4"/>
      <c r="O8" s="4"/>
      <c r="P8" s="4"/>
      <c r="Q8" s="4"/>
      <c r="R8" s="4"/>
      <c r="S8" s="4"/>
      <c r="T8" s="4"/>
    </row>
    <row r="9" spans="3:20" s="3" customFormat="1" ht="19.5" customHeight="1">
      <c r="C9" s="4" t="s">
        <v>23</v>
      </c>
      <c r="D9" s="4"/>
      <c r="E9" s="4"/>
      <c r="F9" s="4"/>
      <c r="G9" s="4"/>
      <c r="H9" s="4"/>
      <c r="I9" s="4"/>
      <c r="J9" s="4"/>
      <c r="K9" s="4"/>
      <c r="L9" s="4"/>
      <c r="M9" s="4"/>
      <c r="N9" s="4"/>
      <c r="O9" s="4"/>
      <c r="P9" s="4"/>
      <c r="Q9" s="4"/>
      <c r="R9" s="4"/>
      <c r="S9" s="4"/>
      <c r="T9" s="4"/>
    </row>
    <row r="10" spans="3:20" s="3" customFormat="1" ht="19.5" customHeight="1">
      <c r="C10" s="4" t="s">
        <v>32</v>
      </c>
      <c r="D10" s="4"/>
      <c r="E10" s="4"/>
      <c r="F10" s="4"/>
      <c r="G10" s="4"/>
      <c r="H10" s="4"/>
      <c r="I10" s="4"/>
      <c r="J10" s="4"/>
      <c r="K10" s="4"/>
      <c r="L10" s="4"/>
      <c r="M10" s="4"/>
      <c r="N10" s="4"/>
      <c r="O10" s="4"/>
      <c r="P10" s="4"/>
      <c r="Q10" s="4"/>
      <c r="R10" s="4"/>
      <c r="S10" s="4"/>
      <c r="T10" s="4"/>
    </row>
    <row r="11" spans="3:20" s="3" customFormat="1" ht="19.5" customHeight="1">
      <c r="C11" s="4" t="s">
        <v>40</v>
      </c>
      <c r="D11" s="4"/>
      <c r="E11" s="4"/>
      <c r="F11" s="4"/>
      <c r="G11" s="4"/>
      <c r="H11" s="4"/>
      <c r="I11" s="4"/>
      <c r="J11" s="4"/>
      <c r="K11" s="4"/>
      <c r="L11" s="4"/>
      <c r="M11" s="4"/>
      <c r="N11" s="4"/>
      <c r="O11" s="4"/>
      <c r="P11" s="4"/>
      <c r="Q11" s="4"/>
      <c r="R11" s="4"/>
      <c r="S11" s="4"/>
      <c r="T11" s="4"/>
    </row>
    <row r="12" spans="3:20" s="3" customFormat="1" ht="19.5" customHeight="1">
      <c r="C12" s="4" t="s">
        <v>24</v>
      </c>
      <c r="D12" s="4"/>
      <c r="E12" s="4"/>
      <c r="F12" s="4"/>
      <c r="G12" s="4"/>
      <c r="H12" s="4"/>
      <c r="I12" s="4"/>
      <c r="J12" s="4"/>
      <c r="K12" s="4"/>
      <c r="L12" s="4"/>
      <c r="M12" s="4"/>
      <c r="N12" s="4"/>
      <c r="O12" s="4"/>
      <c r="P12" s="4"/>
      <c r="Q12" s="4"/>
      <c r="R12" s="4"/>
      <c r="S12" s="4"/>
      <c r="T12" s="4"/>
    </row>
    <row r="13" spans="3:20" ht="9" customHeight="1">
      <c r="C13" s="1"/>
      <c r="D13" s="1"/>
      <c r="E13" s="1"/>
      <c r="F13" s="1"/>
      <c r="G13" s="1"/>
      <c r="H13" s="1"/>
      <c r="I13" s="1"/>
      <c r="J13" s="1"/>
      <c r="K13" s="1"/>
      <c r="L13" s="1"/>
      <c r="M13" s="1"/>
      <c r="N13" s="1"/>
      <c r="O13" s="1"/>
      <c r="P13" s="1"/>
      <c r="Q13" s="1"/>
      <c r="R13" s="1"/>
      <c r="S13" s="1"/>
      <c r="T13" s="1"/>
    </row>
    <row r="14" spans="3:20" s="52" customFormat="1" ht="19.5" customHeight="1">
      <c r="C14" s="55" t="s">
        <v>35</v>
      </c>
      <c r="D14" s="54"/>
      <c r="E14" s="54"/>
      <c r="F14" s="54"/>
      <c r="G14" s="54"/>
      <c r="H14" s="54"/>
      <c r="I14" s="54"/>
      <c r="J14" s="54"/>
      <c r="K14" s="54"/>
      <c r="L14" s="54"/>
      <c r="M14" s="54"/>
      <c r="N14" s="54"/>
      <c r="O14" s="54"/>
      <c r="P14" s="54"/>
      <c r="Q14" s="54"/>
      <c r="R14" s="54"/>
      <c r="S14" s="54"/>
      <c r="T14" s="54"/>
    </row>
    <row r="15" spans="3:20" s="3" customFormat="1" ht="19.5" customHeight="1">
      <c r="C15" s="3" t="s">
        <v>8</v>
      </c>
      <c r="D15" s="4"/>
      <c r="E15" s="4"/>
      <c r="F15" s="4"/>
      <c r="G15" s="4"/>
      <c r="H15" s="4"/>
      <c r="I15" s="4"/>
      <c r="J15" s="4"/>
      <c r="K15" s="4"/>
      <c r="L15" s="4"/>
      <c r="M15" s="4"/>
      <c r="N15" s="4"/>
      <c r="O15" s="4"/>
      <c r="P15" s="4"/>
      <c r="Q15" s="4"/>
      <c r="R15" s="4"/>
      <c r="S15" s="4"/>
      <c r="T15" s="4"/>
    </row>
    <row r="16" spans="1:20" s="3" customFormat="1" ht="19.5" customHeight="1">
      <c r="A16" s="66">
        <v>4</v>
      </c>
      <c r="B16" s="34"/>
      <c r="C16" s="3" t="s">
        <v>9</v>
      </c>
      <c r="D16" s="4"/>
      <c r="E16" s="4"/>
      <c r="F16" s="4"/>
      <c r="G16" s="4"/>
      <c r="H16" s="4"/>
      <c r="I16" s="4"/>
      <c r="J16" s="4"/>
      <c r="K16" s="4"/>
      <c r="L16" s="4"/>
      <c r="M16" s="4"/>
      <c r="N16" s="4"/>
      <c r="O16" s="4"/>
      <c r="P16" s="4"/>
      <c r="Q16" s="4"/>
      <c r="R16" s="4"/>
      <c r="S16" s="4"/>
      <c r="T16" s="4"/>
    </row>
    <row r="17" spans="3:20" ht="8.25" customHeight="1">
      <c r="C17" s="3"/>
      <c r="D17" s="1"/>
      <c r="E17" s="1"/>
      <c r="F17" s="1"/>
      <c r="G17" s="1"/>
      <c r="H17" s="1"/>
      <c r="I17" s="1"/>
      <c r="J17" s="1"/>
      <c r="K17" s="1"/>
      <c r="L17" s="1"/>
      <c r="M17" s="1"/>
      <c r="N17" s="1"/>
      <c r="O17" s="1"/>
      <c r="P17" s="1"/>
      <c r="Q17" s="1"/>
      <c r="R17" s="1"/>
      <c r="S17" s="1"/>
      <c r="T17" s="1"/>
    </row>
    <row r="18" spans="3:20" ht="21" customHeight="1" thickBot="1">
      <c r="C18" s="2" t="s">
        <v>42</v>
      </c>
      <c r="D18" s="1"/>
      <c r="E18" s="1"/>
      <c r="F18" s="59" t="s">
        <v>41</v>
      </c>
      <c r="G18" s="1"/>
      <c r="H18" s="1"/>
      <c r="I18" s="1"/>
      <c r="J18" s="1"/>
      <c r="K18" s="1"/>
      <c r="L18" s="1"/>
      <c r="M18" s="1"/>
      <c r="N18" s="1"/>
      <c r="O18" s="1"/>
      <c r="P18" s="1"/>
      <c r="Q18" s="1"/>
      <c r="R18" s="1"/>
      <c r="S18" s="1"/>
      <c r="T18" s="1"/>
    </row>
    <row r="19" spans="3:22" s="24" customFormat="1" ht="19.5" customHeight="1" thickTop="1">
      <c r="C19" s="90" t="s">
        <v>20</v>
      </c>
      <c r="D19" s="91" t="s">
        <v>1</v>
      </c>
      <c r="E19" s="95" t="s">
        <v>39</v>
      </c>
      <c r="F19" s="96"/>
      <c r="G19" s="108" t="s">
        <v>25</v>
      </c>
      <c r="H19" s="110"/>
      <c r="I19" s="110"/>
      <c r="J19" s="92"/>
      <c r="K19" s="92" t="s">
        <v>26</v>
      </c>
      <c r="L19" s="90"/>
      <c r="M19" s="90" t="s">
        <v>27</v>
      </c>
      <c r="N19" s="90"/>
      <c r="O19" s="90" t="s">
        <v>28</v>
      </c>
      <c r="P19" s="91"/>
      <c r="Q19" s="93" t="s">
        <v>7</v>
      </c>
      <c r="R19" s="94"/>
      <c r="S19" s="92" t="s">
        <v>18</v>
      </c>
      <c r="T19" s="91"/>
      <c r="U19" s="83" t="s">
        <v>33</v>
      </c>
      <c r="V19" s="84"/>
    </row>
    <row r="20" spans="3:22" s="24" customFormat="1" ht="19.5" customHeight="1">
      <c r="C20" s="90"/>
      <c r="D20" s="91"/>
      <c r="E20" s="26" t="s">
        <v>2</v>
      </c>
      <c r="F20" s="27" t="s">
        <v>3</v>
      </c>
      <c r="G20" s="108" t="s">
        <v>2</v>
      </c>
      <c r="H20" s="92"/>
      <c r="I20" s="91" t="s">
        <v>3</v>
      </c>
      <c r="J20" s="92"/>
      <c r="K20" s="11" t="s">
        <v>2</v>
      </c>
      <c r="L20" s="12" t="s">
        <v>3</v>
      </c>
      <c r="M20" s="12" t="s">
        <v>2</v>
      </c>
      <c r="N20" s="12" t="s">
        <v>3</v>
      </c>
      <c r="O20" s="12" t="s">
        <v>2</v>
      </c>
      <c r="P20" s="25" t="s">
        <v>3</v>
      </c>
      <c r="Q20" s="28" t="s">
        <v>2</v>
      </c>
      <c r="R20" s="29" t="s">
        <v>3</v>
      </c>
      <c r="S20" s="11" t="s">
        <v>2</v>
      </c>
      <c r="T20" s="25" t="s">
        <v>3</v>
      </c>
      <c r="U20" s="72" t="s">
        <v>2</v>
      </c>
      <c r="V20" s="73" t="s">
        <v>3</v>
      </c>
    </row>
    <row r="21" spans="3:22" ht="24.75" customHeight="1">
      <c r="C21" s="5" t="s">
        <v>4</v>
      </c>
      <c r="D21" s="13">
        <v>1</v>
      </c>
      <c r="E21" s="14">
        <v>100</v>
      </c>
      <c r="F21" s="15">
        <v>101</v>
      </c>
      <c r="G21" s="60">
        <v>1</v>
      </c>
      <c r="H21" s="57" t="s">
        <v>44</v>
      </c>
      <c r="I21" s="61"/>
      <c r="J21" s="62"/>
      <c r="K21" s="8">
        <v>1</v>
      </c>
      <c r="L21" s="6">
        <v>1</v>
      </c>
      <c r="M21" s="6">
        <v>2</v>
      </c>
      <c r="N21" s="6">
        <v>2</v>
      </c>
      <c r="O21" s="6"/>
      <c r="P21" s="7"/>
      <c r="Q21" s="9">
        <f>G21+K21+M21+O21</f>
        <v>4</v>
      </c>
      <c r="R21" s="10">
        <f>I21+L21+N21+P21</f>
        <v>3</v>
      </c>
      <c r="S21" s="46">
        <f>Q21/E21</f>
        <v>0.04</v>
      </c>
      <c r="T21" s="68">
        <f>R21/F21</f>
        <v>0.0297029702970297</v>
      </c>
      <c r="U21" s="74">
        <v>0</v>
      </c>
      <c r="V21" s="75">
        <v>0</v>
      </c>
    </row>
    <row r="22" spans="3:22" ht="24.75" customHeight="1">
      <c r="C22" s="5" t="s">
        <v>10</v>
      </c>
      <c r="D22" s="13">
        <v>6</v>
      </c>
      <c r="E22" s="14">
        <v>230</v>
      </c>
      <c r="F22" s="15">
        <v>242</v>
      </c>
      <c r="G22" s="60"/>
      <c r="H22" s="57"/>
      <c r="I22" s="61"/>
      <c r="J22" s="62"/>
      <c r="K22" s="8">
        <v>6</v>
      </c>
      <c r="L22" s="6">
        <v>6</v>
      </c>
      <c r="M22" s="6">
        <v>2</v>
      </c>
      <c r="N22" s="6">
        <v>2</v>
      </c>
      <c r="O22" s="6"/>
      <c r="P22" s="7"/>
      <c r="Q22" s="9">
        <f aca="true" t="shared" si="0" ref="Q22:Q29">G22+K22+M22+O22</f>
        <v>8</v>
      </c>
      <c r="R22" s="10">
        <f aca="true" t="shared" si="1" ref="R22:R28">I22+L22+N22+P22</f>
        <v>8</v>
      </c>
      <c r="S22" s="46">
        <f aca="true" t="shared" si="2" ref="S22:S29">Q22/E22</f>
        <v>0.034782608695652174</v>
      </c>
      <c r="T22" s="68">
        <f aca="true" t="shared" si="3" ref="T22:T29">R22/F22</f>
        <v>0.03305785123966942</v>
      </c>
      <c r="U22" s="74">
        <v>0</v>
      </c>
      <c r="V22" s="75">
        <v>0</v>
      </c>
    </row>
    <row r="23" spans="3:22" ht="24.75" customHeight="1">
      <c r="C23" s="5" t="s">
        <v>11</v>
      </c>
      <c r="D23" s="13">
        <v>8</v>
      </c>
      <c r="E23" s="14">
        <v>472</v>
      </c>
      <c r="F23" s="15">
        <v>480</v>
      </c>
      <c r="G23" s="60">
        <v>1</v>
      </c>
      <c r="H23" s="57" t="s">
        <v>37</v>
      </c>
      <c r="I23" s="82">
        <v>1</v>
      </c>
      <c r="J23" s="80" t="s">
        <v>46</v>
      </c>
      <c r="K23" s="8">
        <v>8</v>
      </c>
      <c r="L23" s="6">
        <v>8</v>
      </c>
      <c r="M23" s="6">
        <v>10</v>
      </c>
      <c r="N23" s="6">
        <v>10</v>
      </c>
      <c r="O23" s="6"/>
      <c r="P23" s="7"/>
      <c r="Q23" s="30">
        <f t="shared" si="0"/>
        <v>19</v>
      </c>
      <c r="R23" s="31">
        <f t="shared" si="1"/>
        <v>19</v>
      </c>
      <c r="S23" s="46">
        <f t="shared" si="2"/>
        <v>0.04025423728813559</v>
      </c>
      <c r="T23" s="68">
        <f t="shared" si="3"/>
        <v>0.03958333333333333</v>
      </c>
      <c r="U23" s="74">
        <v>12</v>
      </c>
      <c r="V23" s="75">
        <v>11</v>
      </c>
    </row>
    <row r="24" spans="3:22" ht="24.75" customHeight="1">
      <c r="C24" s="5" t="s">
        <v>5</v>
      </c>
      <c r="D24" s="13">
        <v>5</v>
      </c>
      <c r="E24" s="14">
        <v>163</v>
      </c>
      <c r="F24" s="15">
        <v>162</v>
      </c>
      <c r="G24" s="60"/>
      <c r="H24" s="45"/>
      <c r="I24" s="61"/>
      <c r="J24" s="45"/>
      <c r="K24" s="8">
        <v>5</v>
      </c>
      <c r="L24" s="6">
        <v>5</v>
      </c>
      <c r="M24" s="6">
        <v>2</v>
      </c>
      <c r="N24" s="6">
        <v>2</v>
      </c>
      <c r="O24" s="6"/>
      <c r="P24" s="7"/>
      <c r="Q24" s="9">
        <f t="shared" si="0"/>
        <v>7</v>
      </c>
      <c r="R24" s="10">
        <f t="shared" si="1"/>
        <v>7</v>
      </c>
      <c r="S24" s="46">
        <f t="shared" si="2"/>
        <v>0.04294478527607362</v>
      </c>
      <c r="T24" s="68">
        <f t="shared" si="3"/>
        <v>0.043209876543209874</v>
      </c>
      <c r="U24" s="74">
        <v>0</v>
      </c>
      <c r="V24" s="75">
        <v>0</v>
      </c>
    </row>
    <row r="25" spans="3:22" ht="24.75" customHeight="1">
      <c r="C25" s="5" t="s">
        <v>6</v>
      </c>
      <c r="D25" s="13">
        <v>4</v>
      </c>
      <c r="E25" s="14">
        <v>239</v>
      </c>
      <c r="F25" s="15">
        <v>241</v>
      </c>
      <c r="G25" s="60"/>
      <c r="H25" s="45"/>
      <c r="I25" s="61"/>
      <c r="J25" s="45"/>
      <c r="K25" s="8">
        <v>4</v>
      </c>
      <c r="L25" s="6">
        <v>4</v>
      </c>
      <c r="M25" s="6">
        <v>4</v>
      </c>
      <c r="N25" s="6">
        <v>4</v>
      </c>
      <c r="O25" s="6"/>
      <c r="P25" s="7"/>
      <c r="Q25" s="9">
        <f t="shared" si="0"/>
        <v>8</v>
      </c>
      <c r="R25" s="10">
        <f t="shared" si="1"/>
        <v>8</v>
      </c>
      <c r="S25" s="46">
        <f t="shared" si="2"/>
        <v>0.03347280334728033</v>
      </c>
      <c r="T25" s="68">
        <f t="shared" si="3"/>
        <v>0.03319502074688797</v>
      </c>
      <c r="U25" s="74">
        <v>2</v>
      </c>
      <c r="V25" s="75">
        <v>3</v>
      </c>
    </row>
    <row r="26" spans="3:22" ht="24.75" customHeight="1">
      <c r="C26" s="5" t="s">
        <v>12</v>
      </c>
      <c r="D26" s="13">
        <v>6</v>
      </c>
      <c r="E26" s="14">
        <v>113</v>
      </c>
      <c r="F26" s="15">
        <v>109</v>
      </c>
      <c r="G26" s="60"/>
      <c r="H26" s="57"/>
      <c r="I26" s="61"/>
      <c r="J26" s="45"/>
      <c r="K26" s="8">
        <v>6</v>
      </c>
      <c r="L26" s="6">
        <v>6</v>
      </c>
      <c r="M26" s="6">
        <v>0</v>
      </c>
      <c r="N26" s="6">
        <v>0</v>
      </c>
      <c r="O26" s="6"/>
      <c r="P26" s="7"/>
      <c r="Q26" s="30">
        <f t="shared" si="0"/>
        <v>6</v>
      </c>
      <c r="R26" s="10">
        <f t="shared" si="1"/>
        <v>6</v>
      </c>
      <c r="S26" s="46">
        <f t="shared" si="2"/>
        <v>0.05309734513274336</v>
      </c>
      <c r="T26" s="68">
        <f t="shared" si="3"/>
        <v>0.05504587155963303</v>
      </c>
      <c r="U26" s="74">
        <v>1</v>
      </c>
      <c r="V26" s="75">
        <v>1</v>
      </c>
    </row>
    <row r="27" spans="3:22" ht="24.75" customHeight="1">
      <c r="C27" s="5" t="s">
        <v>13</v>
      </c>
      <c r="D27" s="13">
        <v>5</v>
      </c>
      <c r="E27" s="14">
        <v>154</v>
      </c>
      <c r="F27" s="15">
        <v>153</v>
      </c>
      <c r="G27" s="60">
        <v>1</v>
      </c>
      <c r="H27" s="57" t="s">
        <v>43</v>
      </c>
      <c r="I27" s="61"/>
      <c r="J27" s="45"/>
      <c r="K27" s="8">
        <v>5</v>
      </c>
      <c r="L27" s="6">
        <v>5</v>
      </c>
      <c r="M27" s="6">
        <v>0</v>
      </c>
      <c r="N27" s="6">
        <v>0</v>
      </c>
      <c r="O27" s="6"/>
      <c r="P27" s="7"/>
      <c r="Q27" s="9">
        <f t="shared" si="0"/>
        <v>6</v>
      </c>
      <c r="R27" s="31">
        <f t="shared" si="1"/>
        <v>5</v>
      </c>
      <c r="S27" s="46">
        <f t="shared" si="2"/>
        <v>0.03896103896103896</v>
      </c>
      <c r="T27" s="68">
        <f t="shared" si="3"/>
        <v>0.032679738562091505</v>
      </c>
      <c r="U27" s="74">
        <v>0</v>
      </c>
      <c r="V27" s="75">
        <v>0</v>
      </c>
    </row>
    <row r="28" spans="3:22" ht="24.75" customHeight="1">
      <c r="C28" s="5" t="s">
        <v>14</v>
      </c>
      <c r="D28" s="13">
        <v>4</v>
      </c>
      <c r="E28" s="14">
        <v>101</v>
      </c>
      <c r="F28" s="15">
        <v>102</v>
      </c>
      <c r="G28" s="60"/>
      <c r="H28" s="62"/>
      <c r="I28" s="63">
        <v>1</v>
      </c>
      <c r="J28" s="62" t="s">
        <v>45</v>
      </c>
      <c r="K28" s="8">
        <v>4</v>
      </c>
      <c r="L28" s="6">
        <v>4</v>
      </c>
      <c r="M28" s="6">
        <v>0</v>
      </c>
      <c r="N28" s="6">
        <v>0</v>
      </c>
      <c r="O28" s="6"/>
      <c r="P28" s="7"/>
      <c r="Q28" s="30">
        <f t="shared" si="0"/>
        <v>4</v>
      </c>
      <c r="R28" s="31">
        <f t="shared" si="1"/>
        <v>5</v>
      </c>
      <c r="S28" s="46">
        <f t="shared" si="2"/>
        <v>0.039603960396039604</v>
      </c>
      <c r="T28" s="68">
        <f t="shared" si="3"/>
        <v>0.049019607843137254</v>
      </c>
      <c r="U28" s="74">
        <v>4</v>
      </c>
      <c r="V28" s="75">
        <v>4</v>
      </c>
    </row>
    <row r="29" spans="3:22" ht="24.75" customHeight="1" thickBot="1">
      <c r="C29" s="16" t="s">
        <v>15</v>
      </c>
      <c r="D29" s="17">
        <v>8</v>
      </c>
      <c r="E29" s="18">
        <v>348</v>
      </c>
      <c r="F29" s="19">
        <v>356</v>
      </c>
      <c r="G29" s="64">
        <v>1</v>
      </c>
      <c r="H29" s="56" t="s">
        <v>36</v>
      </c>
      <c r="I29" s="65">
        <v>2</v>
      </c>
      <c r="J29" s="56" t="s">
        <v>38</v>
      </c>
      <c r="K29" s="20">
        <v>8</v>
      </c>
      <c r="L29" s="21">
        <v>8</v>
      </c>
      <c r="M29" s="21">
        <v>4</v>
      </c>
      <c r="N29" s="21">
        <v>6</v>
      </c>
      <c r="O29" s="21">
        <v>10</v>
      </c>
      <c r="P29" s="22">
        <v>10</v>
      </c>
      <c r="Q29" s="32">
        <f t="shared" si="0"/>
        <v>23</v>
      </c>
      <c r="R29" s="33">
        <f>I29+L29+N29+P29</f>
        <v>26</v>
      </c>
      <c r="S29" s="47">
        <f t="shared" si="2"/>
        <v>0.06609195402298851</v>
      </c>
      <c r="T29" s="69">
        <f t="shared" si="3"/>
        <v>0.07303370786516854</v>
      </c>
      <c r="U29" s="76">
        <v>23</v>
      </c>
      <c r="V29" s="77">
        <v>24</v>
      </c>
    </row>
    <row r="30" spans="3:22" s="44" customFormat="1" ht="19.5" customHeight="1" thickBot="1">
      <c r="C30" s="23" t="s">
        <v>16</v>
      </c>
      <c r="D30" s="35"/>
      <c r="E30" s="36">
        <f aca="true" t="shared" si="4" ref="E30:P30">SUM(E21:E29)</f>
        <v>1920</v>
      </c>
      <c r="F30" s="37">
        <f t="shared" si="4"/>
        <v>1946</v>
      </c>
      <c r="G30" s="97">
        <v>2</v>
      </c>
      <c r="H30" s="98"/>
      <c r="I30" s="109">
        <v>2</v>
      </c>
      <c r="J30" s="98"/>
      <c r="K30" s="38">
        <f t="shared" si="4"/>
        <v>47</v>
      </c>
      <c r="L30" s="39">
        <f t="shared" si="4"/>
        <v>47</v>
      </c>
      <c r="M30" s="39">
        <f t="shared" si="4"/>
        <v>24</v>
      </c>
      <c r="N30" s="39">
        <f t="shared" si="4"/>
        <v>26</v>
      </c>
      <c r="O30" s="39">
        <f t="shared" si="4"/>
        <v>10</v>
      </c>
      <c r="P30" s="40">
        <f t="shared" si="4"/>
        <v>10</v>
      </c>
      <c r="Q30" s="41">
        <f>SUM(Q21:Q29)</f>
        <v>85</v>
      </c>
      <c r="R30" s="42">
        <f>SUM(R21:R29)</f>
        <v>87</v>
      </c>
      <c r="S30" s="43">
        <f>Q30/E30</f>
        <v>0.044270833333333336</v>
      </c>
      <c r="T30" s="70">
        <f>R30/F30</f>
        <v>0.044707091469681395</v>
      </c>
      <c r="U30" s="78">
        <f>SUM(U21:U29)</f>
        <v>42</v>
      </c>
      <c r="V30" s="79">
        <f>SUM(V21:V29)</f>
        <v>43</v>
      </c>
    </row>
    <row r="31" spans="3:22" s="50" customFormat="1" ht="19.5" customHeight="1" thickBot="1">
      <c r="C31" s="48" t="s">
        <v>17</v>
      </c>
      <c r="D31" s="51">
        <f>SUM(D21:D30)</f>
        <v>47</v>
      </c>
      <c r="E31" s="104">
        <f>E30+F30</f>
        <v>3866</v>
      </c>
      <c r="F31" s="105"/>
      <c r="G31" s="106">
        <f>G30</f>
        <v>2</v>
      </c>
      <c r="H31" s="107"/>
      <c r="I31" s="99">
        <f>I30</f>
        <v>2</v>
      </c>
      <c r="J31" s="100"/>
      <c r="K31" s="101">
        <f>K30+L30</f>
        <v>94</v>
      </c>
      <c r="L31" s="102"/>
      <c r="M31" s="102">
        <f>M30+N30</f>
        <v>50</v>
      </c>
      <c r="N31" s="102"/>
      <c r="O31" s="102">
        <f>O30+P30</f>
        <v>20</v>
      </c>
      <c r="P31" s="81"/>
      <c r="Q31" s="87">
        <f>SUM(Q30:R30)</f>
        <v>172</v>
      </c>
      <c r="R31" s="88"/>
      <c r="S31" s="49"/>
      <c r="T31" s="71"/>
      <c r="U31" s="85">
        <f>U30+V30</f>
        <v>85</v>
      </c>
      <c r="V31" s="86"/>
    </row>
    <row r="32" spans="3:20" ht="13.5">
      <c r="C32" s="1"/>
      <c r="D32" s="1"/>
      <c r="E32" s="1"/>
      <c r="F32" s="1"/>
      <c r="G32" s="67" t="s">
        <v>31</v>
      </c>
      <c r="H32" s="1"/>
      <c r="I32" s="1"/>
      <c r="J32" s="1"/>
      <c r="K32" s="1"/>
      <c r="L32" s="1"/>
      <c r="M32" s="1"/>
      <c r="N32" s="1"/>
      <c r="O32" s="1"/>
      <c r="P32" s="1"/>
      <c r="Q32" s="1"/>
      <c r="R32" s="58"/>
      <c r="S32" s="1"/>
      <c r="T32" s="1"/>
    </row>
  </sheetData>
  <mergeCells count="24">
    <mergeCell ref="K19:L19"/>
    <mergeCell ref="I20:J20"/>
    <mergeCell ref="S3:T4"/>
    <mergeCell ref="E31:F31"/>
    <mergeCell ref="O19:P19"/>
    <mergeCell ref="G31:H31"/>
    <mergeCell ref="G20:H20"/>
    <mergeCell ref="I30:J30"/>
    <mergeCell ref="G19:J19"/>
    <mergeCell ref="O31:P31"/>
    <mergeCell ref="G30:H30"/>
    <mergeCell ref="I31:J31"/>
    <mergeCell ref="K31:L31"/>
    <mergeCell ref="M31:N31"/>
    <mergeCell ref="U19:V19"/>
    <mergeCell ref="U31:V31"/>
    <mergeCell ref="Q31:R31"/>
    <mergeCell ref="C1:T1"/>
    <mergeCell ref="C19:C20"/>
    <mergeCell ref="D19:D20"/>
    <mergeCell ref="S19:T19"/>
    <mergeCell ref="Q19:R19"/>
    <mergeCell ref="E19:F19"/>
    <mergeCell ref="M19:N19"/>
  </mergeCells>
  <printOptions horizontalCentered="1"/>
  <pageMargins left="0.2755905511811024" right="0.31496062992125984" top="0.4724409448818898" bottom="0.11811023622047245" header="0.5118110236220472" footer="0.5118110236220472"/>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kurume</dc:creator>
  <cp:keywords/>
  <dc:description/>
  <cp:lastModifiedBy>C00080</cp:lastModifiedBy>
  <cp:lastPrinted>2013-12-18T10:19:28Z</cp:lastPrinted>
  <dcterms:created xsi:type="dcterms:W3CDTF">2006-05-17T09:58:32Z</dcterms:created>
  <dcterms:modified xsi:type="dcterms:W3CDTF">2014-05-20T00:15:08Z</dcterms:modified>
  <cp:category/>
  <cp:version/>
  <cp:contentType/>
  <cp:contentStatus/>
</cp:coreProperties>
</file>